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intern.kirkepartner.no\hjemmekatalog\MD259\Documents\Skrivebord\"/>
    </mc:Choice>
  </mc:AlternateContent>
  <xr:revisionPtr revIDLastSave="0" documentId="8_{CEA7118A-DB55-4263-9302-E8A7EB5C51EC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Ark1" sheetId="1" r:id="rId1"/>
    <sheet name="Ark2" sheetId="2" r:id="rId2"/>
  </sheets>
  <definedNames>
    <definedName name="_xlnm.Print_Area" localSheetId="0">'Ark1'!$A$1:$N$50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5" i="1" l="1"/>
  <c r="N36" i="1" s="1"/>
  <c r="N35" i="1"/>
  <c r="N18" i="1" l="1"/>
  <c r="J19" i="1" l="1"/>
  <c r="J20" i="1"/>
  <c r="J21" i="1"/>
  <c r="J22" i="1"/>
  <c r="J23" i="1"/>
  <c r="J24" i="1"/>
  <c r="H19" i="1"/>
  <c r="N19" i="1" s="1"/>
  <c r="H20" i="1"/>
  <c r="N20" i="1" s="1"/>
  <c r="H21" i="1"/>
  <c r="N21" i="1" s="1"/>
  <c r="H22" i="1"/>
  <c r="N22" i="1" s="1"/>
  <c r="H23" i="1"/>
  <c r="N23" i="1" s="1"/>
  <c r="H24" i="1"/>
  <c r="N24" i="1" s="1"/>
  <c r="H18" i="1"/>
  <c r="J18" i="1"/>
</calcChain>
</file>

<file path=xl/sharedStrings.xml><?xml version="1.0" encoding="utf-8"?>
<sst xmlns="http://schemas.openxmlformats.org/spreadsheetml/2006/main" count="98" uniqueCount="84">
  <si>
    <t>Sendes lønnsteam på e-post sammen med vedlegg snarest mulig etter endt reise.   rDNK.lonn@kirken.no</t>
  </si>
  <si>
    <t>Fødselsnr.</t>
  </si>
  <si>
    <t>Privatadresse</t>
  </si>
  <si>
    <t>Postnr.</t>
  </si>
  <si>
    <t>Poststed</t>
  </si>
  <si>
    <t>Bankkonto</t>
  </si>
  <si>
    <t>Mobilnummer</t>
  </si>
  <si>
    <t xml:space="preserve">Passasjertillegg: </t>
  </si>
  <si>
    <t>Eventuelt Prosjekt:</t>
  </si>
  <si>
    <t>Elbilsats:</t>
  </si>
  <si>
    <t xml:space="preserve">Vanlig bil sats: </t>
  </si>
  <si>
    <t>Reisedatoer:</t>
  </si>
  <si>
    <t>klokkeslett</t>
  </si>
  <si>
    <t>Kilometergodtgjørelse</t>
  </si>
  <si>
    <t>Dato</t>
  </si>
  <si>
    <t>Fra (startsted)</t>
  </si>
  <si>
    <t>Til (bestemmelsessted)</t>
  </si>
  <si>
    <t xml:space="preserve">Km. vanlig bil </t>
  </si>
  <si>
    <t>km. El-bil</t>
  </si>
  <si>
    <t>Sats</t>
  </si>
  <si>
    <t>Passasjer Antall</t>
  </si>
  <si>
    <t>Passasjer  tillegg</t>
  </si>
  <si>
    <t>Navn til passasjer</t>
  </si>
  <si>
    <t>Kr.</t>
  </si>
  <si>
    <t>Sum antall kilometer</t>
  </si>
  <si>
    <t>Andre utlegg</t>
  </si>
  <si>
    <t>Type</t>
  </si>
  <si>
    <t xml:space="preserve">Pris </t>
  </si>
  <si>
    <t>Antall</t>
  </si>
  <si>
    <t>Kr</t>
  </si>
  <si>
    <t xml:space="preserve">Totalt: </t>
  </si>
  <si>
    <t>Jeg samtykker i at ev. skyldig beløp kan trekkes i lønn</t>
  </si>
  <si>
    <t>Utsteders underskrift</t>
  </si>
  <si>
    <t>Signatur</t>
  </si>
  <si>
    <t>Satsene og beregningene er tatt med for å gi en omtrentlig oversikt over hva som vil bli utbetalt. Det er de satsene og beregningene som ligger i lønnssystemet som vil bli brukt ved utbetalingen av reiseregningen. Utbetalingsbeløpet kan bli mindre pga. forskuddstrekk.</t>
  </si>
  <si>
    <t>Kommentar</t>
  </si>
  <si>
    <t>Kun for Kostgodtgjørelse/diett</t>
  </si>
  <si>
    <t xml:space="preserve">Dato </t>
  </si>
  <si>
    <t>Tidspunkt</t>
  </si>
  <si>
    <t>Frokost</t>
  </si>
  <si>
    <t>Lunsj</t>
  </si>
  <si>
    <t>Middag</t>
  </si>
  <si>
    <t>Land</t>
  </si>
  <si>
    <t>Kjøregodtgjørelse og utlegg</t>
  </si>
  <si>
    <t>Utlegg</t>
  </si>
  <si>
    <t>Totalt kjøregodtgjørelse</t>
  </si>
  <si>
    <t>Klokkeslett fra - til</t>
  </si>
  <si>
    <t>fra - til</t>
  </si>
  <si>
    <t>Antall Måltider som er dekket</t>
  </si>
  <si>
    <t>adresse</t>
  </si>
  <si>
    <t>Navn på overnattingssted</t>
  </si>
  <si>
    <t xml:space="preserve">Overnatting </t>
  </si>
  <si>
    <t>Agder og Telemark bispedømme</t>
  </si>
  <si>
    <t>Bjørgvin bispedømme</t>
  </si>
  <si>
    <t>Borg bispedømme</t>
  </si>
  <si>
    <t>Hamar bispedømme</t>
  </si>
  <si>
    <t>Kirkerådet</t>
  </si>
  <si>
    <t>Møre bispedømme</t>
  </si>
  <si>
    <t>Nidaros bispedømme</t>
  </si>
  <si>
    <t>Nord Hålogaland bispedømme</t>
  </si>
  <si>
    <t>Oslo bispedømme</t>
  </si>
  <si>
    <t>Stavanger bispedømme</t>
  </si>
  <si>
    <t>Svalbard</t>
  </si>
  <si>
    <t>Sør Hålogaland bispedømme</t>
  </si>
  <si>
    <t>Tunsberg bispedømme</t>
  </si>
  <si>
    <t>07.1 Reiseregning med diett - Den norske kirke</t>
  </si>
  <si>
    <t>Reisekode</t>
  </si>
  <si>
    <t>Velg reisekode</t>
  </si>
  <si>
    <t>Hotell</t>
  </si>
  <si>
    <t>Privat del u/diett</t>
  </si>
  <si>
    <t>Pensjonat</t>
  </si>
  <si>
    <t>Kjøretøy</t>
  </si>
  <si>
    <t>Ingen overnatting</t>
  </si>
  <si>
    <t xml:space="preserve"> DEN NORSKE KIRKE
DEN NORSKE KYRKJA
NORGGA GIRKU</t>
  </si>
  <si>
    <t>Alt med * må fylles inn</t>
  </si>
  <si>
    <t>Etternavn *</t>
  </si>
  <si>
    <t>Fornavn *</t>
  </si>
  <si>
    <t>Ansattnr *</t>
  </si>
  <si>
    <t>e-post adresse *</t>
  </si>
  <si>
    <t>Avdeling/Prosti/Koststed: *</t>
  </si>
  <si>
    <t>Oppdragsgiver/ Formål *</t>
  </si>
  <si>
    <t>Starter dato *</t>
  </si>
  <si>
    <t>Hjemkomst dato *</t>
  </si>
  <si>
    <t>Velg bispedømme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</si>
</sst>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kr&quot;\ #,##0.00;[Red]\-&quot;kr&quot;\ #,##0.00"/>
    <numFmt numFmtId="164" formatCode="hh:mm;@"/>
  </numFmts>
  <fonts count="19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sz val="16"/>
      <name val="Arial"/>
      <family val="2"/>
    </font>
    <font>
      <sz val="16"/>
      <color rgb="FFFF0000"/>
      <name val="Arial"/>
      <family val="2"/>
    </font>
    <font>
      <sz val="16"/>
      <name val="Arial"/>
      <family val="2"/>
    </font>
    <font>
      <b/>
      <u/>
      <sz val="16"/>
      <color rgb="FF0000FF"/>
      <name val="Arial"/>
      <family val="2"/>
    </font>
    <font>
      <sz val="16"/>
      <name val="Calibri"/>
      <family val="2"/>
      <scheme val="minor"/>
    </font>
    <font>
      <sz val="2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2"/>
      <name val="Arial"/>
      <family val="2"/>
    </font>
    <font>
      <b/>
      <sz val="16"/>
      <color rgb="FFFF0000"/>
      <name val="Arial"/>
      <family val="2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DE9D9"/>
        <bgColor rgb="FF000000"/>
      </patternFill>
    </fill>
    <fill>
      <patternFill patternType="solid">
        <fgColor rgb="FFFDE9D9"/>
        <bgColor rgb="FF4F81BD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4F81BD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rgb="FF4F81BD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7">
    <xf numFmtId="0" fontId="0" fillId="0" borderId="0" xfId="0"/>
    <xf numFmtId="8" fontId="11" fillId="2" borderId="4" xfId="0" applyNumberFormat="1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8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13" fillId="2" borderId="8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8" fontId="10" fillId="0" borderId="1" xfId="0" applyNumberFormat="1" applyFont="1" applyBorder="1" applyAlignment="1">
      <alignment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4" fillId="2" borderId="12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3" fillId="4" borderId="10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0" fontId="0" fillId="0" borderId="13" xfId="0" applyBorder="1"/>
    <xf numFmtId="0" fontId="8" fillId="2" borderId="8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10" fillId="4" borderId="9" xfId="0" applyFont="1" applyFill="1" applyBorder="1" applyAlignment="1">
      <alignment horizontal="center" vertical="center"/>
    </xf>
    <xf numFmtId="8" fontId="13" fillId="5" borderId="10" xfId="0" applyNumberFormat="1" applyFont="1" applyFill="1" applyBorder="1" applyAlignment="1">
      <alignment vertical="center"/>
    </xf>
    <xf numFmtId="14" fontId="8" fillId="0" borderId="11" xfId="0" applyNumberFormat="1" applyFont="1" applyBorder="1" applyAlignment="1">
      <alignment horizontal="left" vertical="center" wrapText="1"/>
    </xf>
    <xf numFmtId="20" fontId="8" fillId="0" borderId="1" xfId="0" applyNumberFormat="1" applyFont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/>
    </xf>
    <xf numFmtId="0" fontId="0" fillId="0" borderId="1" xfId="0" applyBorder="1"/>
    <xf numFmtId="0" fontId="10" fillId="6" borderId="9" xfId="0" applyFont="1" applyFill="1" applyBorder="1" applyAlignment="1">
      <alignment horizontal="center" vertical="center"/>
    </xf>
    <xf numFmtId="8" fontId="13" fillId="7" borderId="10" xfId="0" applyNumberFormat="1" applyFont="1" applyFill="1" applyBorder="1" applyAlignment="1">
      <alignment vertical="center"/>
    </xf>
    <xf numFmtId="0" fontId="13" fillId="6" borderId="1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14" fontId="13" fillId="5" borderId="8" xfId="0" applyNumberFormat="1" applyFont="1" applyFill="1" applyBorder="1" applyAlignment="1">
      <alignment horizontal="center" vertical="center"/>
    </xf>
    <xf numFmtId="14" fontId="13" fillId="5" borderId="10" xfId="0" applyNumberFormat="1" applyFont="1" applyFill="1" applyBorder="1" applyAlignment="1">
      <alignment horizontal="center" vertical="center"/>
    </xf>
    <xf numFmtId="164" fontId="13" fillId="4" borderId="8" xfId="0" applyNumberFormat="1" applyFont="1" applyFill="1" applyBorder="1" applyAlignment="1">
      <alignment horizontal="center" vertical="center"/>
    </xf>
    <xf numFmtId="164" fontId="13" fillId="4" borderId="10" xfId="0" applyNumberFormat="1" applyFont="1" applyFill="1" applyBorder="1" applyAlignment="1">
      <alignment horizontal="center" vertical="center"/>
    </xf>
    <xf numFmtId="0" fontId="0" fillId="0" borderId="0" xfId="0" applyFill="1"/>
    <xf numFmtId="0" fontId="11" fillId="0" borderId="0" xfId="0" applyFont="1" applyAlignment="1"/>
    <xf numFmtId="0" fontId="11" fillId="0" borderId="0" xfId="0" applyFont="1" applyBorder="1" applyAlignment="1"/>
    <xf numFmtId="0" fontId="11" fillId="0" borderId="12" xfId="0" applyFont="1" applyBorder="1" applyAlignment="1"/>
    <xf numFmtId="0" fontId="1" fillId="0" borderId="0" xfId="0" applyFont="1" applyBorder="1" applyAlignment="1" applyProtection="1">
      <alignment vertical="center" wrapText="1"/>
    </xf>
    <xf numFmtId="0" fontId="1" fillId="0" borderId="6" xfId="0" applyFont="1" applyBorder="1" applyAlignment="1" applyProtection="1">
      <alignment vertical="center" wrapText="1"/>
    </xf>
    <xf numFmtId="0" fontId="6" fillId="0" borderId="6" xfId="0" applyFont="1" applyBorder="1" applyAlignment="1"/>
    <xf numFmtId="0" fontId="6" fillId="0" borderId="7" xfId="0" applyFont="1" applyBorder="1" applyAlignment="1"/>
    <xf numFmtId="0" fontId="6" fillId="0" borderId="12" xfId="0" applyFont="1" applyBorder="1" applyAlignment="1"/>
    <xf numFmtId="0" fontId="6" fillId="0" borderId="0" xfId="0" applyFont="1" applyBorder="1" applyAlignment="1"/>
    <xf numFmtId="0" fontId="5" fillId="2" borderId="3" xfId="0" applyFont="1" applyFill="1" applyBorder="1" applyAlignment="1"/>
    <xf numFmtId="8" fontId="13" fillId="2" borderId="1" xfId="0" applyNumberFormat="1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8" fillId="2" borderId="8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11" fillId="8" borderId="14" xfId="0" applyFont="1" applyFill="1" applyBorder="1" applyAlignment="1">
      <alignment horizontal="left" vertical="center" wrapText="1"/>
    </xf>
    <xf numFmtId="0" fontId="11" fillId="8" borderId="15" xfId="0" applyFont="1" applyFill="1" applyBorder="1" applyAlignment="1">
      <alignment horizontal="left" vertical="center" wrapText="1"/>
    </xf>
    <xf numFmtId="0" fontId="11" fillId="8" borderId="16" xfId="0" applyFont="1" applyFill="1" applyBorder="1" applyAlignment="1">
      <alignment horizontal="left" vertical="center" wrapText="1"/>
    </xf>
    <xf numFmtId="0" fontId="11" fillId="8" borderId="17" xfId="0" applyFont="1" applyFill="1" applyBorder="1" applyAlignment="1">
      <alignment horizontal="left" vertical="center" wrapText="1"/>
    </xf>
    <xf numFmtId="0" fontId="11" fillId="8" borderId="18" xfId="0" applyFont="1" applyFill="1" applyBorder="1" applyAlignment="1">
      <alignment horizontal="left" vertical="center" wrapText="1"/>
    </xf>
    <xf numFmtId="0" fontId="13" fillId="4" borderId="8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14" fontId="13" fillId="5" borderId="8" xfId="0" applyNumberFormat="1" applyFont="1" applyFill="1" applyBorder="1" applyAlignment="1">
      <alignment horizontal="center" vertical="center"/>
    </xf>
    <xf numFmtId="14" fontId="13" fillId="5" borderId="10" xfId="0" applyNumberFormat="1" applyFont="1" applyFill="1" applyBorder="1" applyAlignment="1">
      <alignment horizontal="center" vertical="center"/>
    </xf>
    <xf numFmtId="164" fontId="13" fillId="4" borderId="8" xfId="0" applyNumberFormat="1" applyFont="1" applyFill="1" applyBorder="1" applyAlignment="1">
      <alignment horizontal="center" vertical="center"/>
    </xf>
    <xf numFmtId="164" fontId="13" fillId="4" borderId="10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right" vertical="center"/>
    </xf>
    <xf numFmtId="0" fontId="13" fillId="2" borderId="9" xfId="0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horizontal="right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3" fillId="2" borderId="8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3" fillId="7" borderId="10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3" fillId="3" borderId="8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 wrapText="1"/>
    </xf>
    <xf numFmtId="0" fontId="13" fillId="4" borderId="9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14" fontId="8" fillId="0" borderId="8" xfId="0" applyNumberFormat="1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20" fontId="8" fillId="0" borderId="8" xfId="0" applyNumberFormat="1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7" fillId="2" borderId="8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</xdr:row>
      <xdr:rowOff>0</xdr:rowOff>
    </xdr:from>
    <xdr:to>
      <xdr:col>15</xdr:col>
      <xdr:colOff>304800</xdr:colOff>
      <xdr:row>6</xdr:row>
      <xdr:rowOff>304800</xdr:rowOff>
    </xdr:to>
    <xdr:sp macro="" textlink="">
      <xdr:nvSpPr>
        <xdr:cNvPr id="1025" name="AutoShape 1" descr="data:image/png;charset=utf-8;base64,iVBORw0KGgoAAAANSUhEUgAAAVkAAAA7CAYAAADRufk+AAAAAXNSR0IArs4c6QAAAARnQU1BAACxjwv8YQUAAAAJcEhZcwAADsMAAA7DAcdvqGQAADXESURBVHhe7Z0FeBVH24aDFbc4Ia5EkOJQKFKkSHF3S4K7E9zdggZCILiH4BJci7sT3OLu9z+754SchARCC/37fd8+1zUXZHd2Zs68s/e+IzurhSJFihQp+mFSIKtIkSJFP1AKZBUpUqToB0qBrCJFihT9QCmQVaRIkaIfKAWyihQpUvQDpUBWkSJFin6gFMgqUqRI0Q+UAllFihQp+oH6H4dsAjfXD+OPUqbYOpSgZMlSlCzugJ2tDTY2ycGOkhUqs/im+pL0lPCAjSNaUcLIDFun4pQoWZKSpYrjYGerkY462NrhUFycl+KUcMLRriylqw/G/dhtiLjC7F61MDS1xqm4VB4pXimKO9hhbW1D2zVH8J68nqfR91jS1AoLaymtUpQqWQInBytMilbDecJRgtTFylAXZlDSqRi29k7qPKSyFKeYtQU//9Ga4atOcubgSa75zadD6SKY2TpSXJSjVHFHitmaY2rSlz0vQ0lUJ5eiBIKf7qKPmRnmyb/X0gzj8p2Ys++pOs7XlEjEh0MMsbHGUvxmzbqztbHEvIory469UMf9imJDubakGRYWVnK92ztItrXF3rG4qDP173ayxqTacPbcDlBdc8OdquWcsLEvnqZu7KnacCyno6VI7znn0Y/yRVT2ltMqVQJHeztsrS2xqjeDs28i5OR4tZmOTvai/MVwVKdXQqpHjd+VHOzsRT2XEG1QilfcDjubhjTstZDroZEkqVJLX5HP2D+jJfrGVjiK9qAqt9RubLAwrcHkA48Il+J99MGlXAlsbR3UcURZSkhlscKyZC06zzlPvBTv+UlmdiuHkbldSnlKFsfO0pSGc0/zIUqKpClhs/cHhc1EOunarCfLv2Szs1PkuivmqCqTqlzCBhZONOi+iGtyQ3vKrokdKWVkTrHke0O6x4rZit9jg32LFdyPlEqfRPTdlTQWNre2tceplCq94k7C9hrlSg524h4oUUKdb/Fi2Nm1oNUIDx7HJ0iZfhf9j0M2iZiocMJPzqV2CV20tLTQKtqBNWdu4v/iOf7PnvH44SqaZcnKT4WKYO5UgWEHwtTXaigpltAP73n30Y9pv5eksJSOlhHdVp/mjv8LOZ1nIvj7P+P+9Z24mkvnRchpSsmag1m2Yg4+b6SEogkOCuL25mFUtf5JFUcEUxdvrq3uQc06rsw8+5FYkV/Im8fcvLCezsYiThZDyrls4PalLfRt3YTuntfTAaCGogJ49uQx+0aU+JRHNl1LOs714cD4xlR3XoHfB/GzokMI+HiPraMaYptNxCvcmAVH7nDZvRXmDaZzKThGnSDERdxhXh0dChiYYN/MnZsfXvP8+SvePz3OQpcaaGtlp+ygQfSrU4MBk3158tmNeooRAs7GxkUx0DPA2LwvPu/f8FKuu+e8fv+UI+69KJdbixy581OgjCvr/nyrvjatEom6t4y6erroGBah2fI7PDq+k5l9O7LllB/T29h9+t1aWsXpt3E5bsM8OXv3I0kJIbx8+QqvTgXJkVUVJ2dBbTos3cfQNi7M9L0l5xAVHkLgxc0M/sNKnU4BGk3Zw7GV3bGq6MCQtf5ExYmI8aG8efaE+7eW0ECOlxVt88Ysv/6e1y9U7UL+fR8fs2dya5xyqstl1I7Rzp2YcvQOH6R0vqTEOKJFeS5unUJja/X1IpTpPYmhfUbTfawnL4PE0yEpgrfPn/PYsz3Zs2YRcbKQz6AWC/wu4d7NDIOmQzj9REowmvCwJ+ye0pbiuZLTM6LrhL5Ut2jA9GOvRQxJpxhuZprKZnvS2mxxTw2b9cT7cjo2E+3xyaP7LGqcUvaCFsXovnAHAzoNYPUpqVBJhIcEE3RqKS0qFlHH06PTqnMcn9MA7fLlmOUbTqJ4GiXFhvDG/wGXj0+hqhwvO+YVnNl472OqOn8T8ID1vatikl2dr0VPZg/syJSzr4n64lPt25R5yCaJXKNF1UaEC1tFaIS0f2cihKtDeufkoJlm8v/T/is8hXDxfI6MFHf411rhV+S/maYV1IYrNpyze8YJL8AMXV099Az0KeK8nsOjSqrOixvOrFUvVh8IVF+sqRiOudXB4ifJaHa4nfFhTElHjHV10dPXR0/c9MbWDozeeotZdbTIa+3I0J0XOHowTcMT5WlVyUiVnxzaMW19L+buek+k5gM24i27epmQw6Iqiw7cZOvCPkw69FGcyEwLSSJydzeNPLSxLtWPFccWsOu8OopaMefmUctMi7KjDnN54zC6zPflzuuoT7nER91kRpWcaP1UGNuxZyDgHusG/Ezu/DroFsyPbZOGtKlfDzuRj0Hr2SwY3I+VR/7kg+w2qXRi9DB2nZ3Iz3JZ8mBqO5wdpyeJG7QAOqLudArmxbxub7bu2MSgBpZymbPnEF5k8Y54PnihvulVio/ei3Pu7OTU1qf/+iMM/zkHVtUaMn3NBlyrG1C0TRtalyuHg0hDu+UMtrrvwO/hQ9S+rEqH+pIrR1a0sudG12UztzwnsM5f1FqCRqEDzjCllShL7ppMOejDsvZVqdVtOZdfhROfkJTKClIdTSol/bYcGBVvK7zxNbTKmZdC4rfpi1AoX06q9V2K1/y+lC+sRZUxE5i+8iYfAmLVKWRCH88xo72Dyp7lejF/8lS2nrnC4zCpJCmlSTrYh2zZc6LbYC7n7qyko3Fx+ux6LX5brCi3OpJQ3JVVtCubV07PvOtYRg/y4MLdZ0Sok0prMzM7yWYTKZdLw2a/95FtNlDTZiU6sSaNzUTmBG1pryp7fiOc+m/g2qZ5bH8tziVqFOrlbrpW1UNLtxWeV/YwvZoTdUbs4VlgBLEappEU/vooA6yksuWmeMN+LN0wi3o586TUed6faDDRl40T62MuHiYNFy5l3rLbhEd/Py9WUqYhmxgcTMSw0YRXrE5IlVoEV61N8K91RBD/lv2F4Eo1VP9PDtL55JB8rJoIlUUoLcLPdQgqK/6VzkvHk+Old02V3wguX1XkUf3T8SARRypLfMPmxG3eJryuVCb7Nj3dRNPyyZAdwjHveSy7G0pEXCKJ8bGEHR5Dy6WX2dBBevpLRtMin11tZpwKVieQrBj8xtXBUvZG7Bh1dB3zhRcVER5HomgoieIxGxPylq39DanabTDtmyzg4N693FZf/Un+G2lari4OTroUFjeclJ/T8KPsXLaMu7J7pFbkG3z6VcSk3GR8P97Gd+cV9YnMSIKsq7jZKlG1SnY5j5zGpegw/xIXD+/mnTqWpPhLc6huUptRe4+wcsdx3r0JVZ8RSopha5cc4vqsFDJvz/aHz/Ee14Q67iqPT7ofQ67e4s7uSTRrKnmQOnRYtoPF07y48PidqnsqlCTqJj7Gl85y/ebB2KI/e59sZrNgtjQMIaUTd3crA1z707bD71S1V9WLtYsr7Qfu5v178bCVlcgeFwH8rLnQr7uQu8dX4flcdVzCnuzhv7zD7R1ulCv7O60mTmbxrlu8eJ7ilcs6OigFsr338cRrNSfVp1SK5dbmwVTKZ0ePydMZ1GY4szdeIUR9Nq3io28yubRU5hwUsW+G+80z7NwsESSJhATVTf3c143BvcpTvuF0Fg6az6F3b1EPOmROgReY1bG4XC9alfqzcPwazj1/kvrhkXiXmVUKoW/Sh43H5tDUcSKXpOMpDP6k+OuetC+fX07PymUCI+YdIvBDiu2ThOMVH7MnxWaWKpttSWWzLfQXNmsn2ayY2mauPdPYTEhANmRbF1XZCxTFaaCo852bVWX7pEhOz2mJfe4KjFk1m26/DmHV+Wd81ilSK/zNUQbaSHnmxrF2V9wvXuTYAdFF06jz+2s70KN3bSrVm43n2IUcFo7b33TZPlPmIfsxgLC2nYnQKUqYoTkhRSwIMRShqBWh1eoQom9KSAF9QvTEv9I5PTOCtcX/DURcI/G3gSXBhS0JtTYjytWI2CkGRDQqSoiuOCe6qvI1RcS/+uYEFzJTpS3lI/ILKWhIiENpQp3KEirFE2kGG1kSoW1MfLHSxC5ZQZLk0f5VfQbZ+ay4H050qj53DG9PT6GE3KD0sLfvwpxdXhzVpFFayB5Zx4IV94mOSt15T4wKw/+CF/tuXuLQ/nQ8Yn9v6jl1YtqiEVQunezR1mPl2WUs9QkkPvmGiAvg6tyOGJcZzp6PZwRkJS82s0oiYldP8hfsxbY9LmST8yhEiSq92XjzKEcuaTzNX2ykkWNbRvh6sGLHbT68TWmGUVfG83M28fD5KT82bkd5e2YOHeeoAJta7/Ed1BBzKR/ddmw45I7H4dcEyoOFKqWF7D5xw249pz6ZLOFlvDs+g99KF1DVi20/lq/czu3oCDWwnzC/qoB+llwY1JzLjbMzmbTvg7jlUys6+irem3bgM24dF548/nwcOxVk9/JYQPaU+pSk4Gsb6FG1Jm0nL2fBUi927XnwWR6aSgXZYk1xv3WG3dtSNR5Z4Q/OcOPhTtbuvM87jXrOlFJBtt8nyKa0sChOTaqBkc1Idj3azLCOG5GQk5FSQdZ5PCPmp4aspLSQ3fdkC1vT9IQkm709Pl3YTJWWlm1/lnto2kwoHcg+3rklFWTf+c2mYak/GCxsMWW8Jycuv/nisNjnkL3E8UOf328hNw5y+dk+vDY9Fp3jL1nxrynzkA0QkO3YnTADM4IEWIOMrQkqYk6QpT0RFy4T5rGG4FIVCcyvT0BeA4It9AipqEuQaVERz5pAbVsC8tsQ3t6UxBs6JL0vTNxufYKLWRGYz4YgIxFHxAu2MCC0jg6BhQ0IzKMnrjMipIsL4X4nCBk2ikAB3iA9EwJNbQjTNyPOqRyxyz3+AciKJvruPBMqSEYTXp99JZovPMnV05pA+RpkxRM09AVPn38g6EutQ4JssTaMPbGT+c0qU0RuxKKhDz6Ln9dc/gxVU1aC7JwOArIj1JD90i2TVirI5tPtz/6ALXT+SXh/Io/s5lXpNOc0V0758Dy5jM8lyLYRkF0lIHsrFWR9uuYjq3RdXmM6r73DhUXj2JvOsLWkayu6ULqg9FsK097zoIDjft4EpkTOFGSFIk7MoaG9esy62Tw2jXHnRGCAqH1JT5j7i8qzzqffjVV3X3B8YX823k6vfXzg+s2nvHmbTi/oC5BNfHGYqa1qUKn7TJbNWsXmLac1QJa+vgrZ+FAC3zzneVCU+nf8BX0RsjG8XNORonZtmb/fl7ntZvC1fs93g6yQZLMGxSS7iLjN57N5zGJhs8CU3/oVyMbdXo9rnd9oNHopi0e6s/uU6CGqz2Wkr0I2LpB3L1/wMiw2BfY/QN/gyQYS3qE7oQJsEmQDjUUQwA2UIPv4GZFx8YRfukzICDeCGrchdER3Itb0IbhBbQJ1BDwdzQnvYUrMWkMS7uqQ+FSb+PO6RM0wIkyAN9DUkoAitoQM6EDU4b4EN21BUPN2hC5aSqTwoiNDQgkdO4kAAxFXQDbA1FYuS5zwbmOX/TOQJfw1ewbbquLpl6X5uL3437vK00/xvgLZuBDuz6hO+z4eeMkTXRlIhmxbxhxax/oN3vSxMyCPlKdpGw7c2sfKTU9UjfM7QDavTl8Oxh5gdo/h1M0vlVufms6T2H/5En4X1cMhGUE29k9Gl8pNFlG2PIXqsPjWFeYO3ZJh4/9wcCS15DEyLQp08ebSklX4vAsUnUCVMgfZ52wfVYei8qSUPm3GjWPYuO3c/ZCc6zvWNy0s56GlJbzZCn1Zus2LCaO2fconRcEEB0cQlV5/8zPIenJaOh5wk5XtS1K86u+MmreJJQs3iRJ9XV+DbMLVVSx3bobr2ts8+KuUTReyT8WvFHXvM5bSebPiuvUY45v15UDA1z227wdZYbORtT+z2b1PNhNKF7JbuSyde36C8b+ZUamtC6PdlrBqi98XPfBkfQ2ysccnMbVLZwb6vuDtD6TsN3iygYR17iF7ssEyZCXP00IGbfiJM3IDlkOSuHnDIoiMiSMqNpbQ5RsINHEQgC1MwlNdkt6If4Unm3BdgPaONonCo42/pk1wGWMC7coR8UYAVVR4REAwEeEineR0374jpN8QAnRFPD1TNWRNiStRnrg160iK+p5jshlANvIdR93KquJls6FRq6kcvOLHcY2h2bMT6mMjz8jaM/H8dlZ4vyYmWvI8k4h6uZnGxrnoPWI9GzOaGJeUDNmDq/HY+4Z7Hs2w1xY3vMi3wqSHXN7twXVpPuR7QFa7D/vjTuK1+CJ7RxjLeeRxbMJwj2vcvn4C+VkgDxekA9kXK6mZV/Ios5C3cDNW+R9k+rQbqnPpKP7PJTQulU9VfxXHcWn9YlbfCya5h/ZlyCYS8OAm24c0o5yRiJPPkQa9ZrBs7jg8LrwiVOMm+eDXHws5HXXIWhDzGv1Zun4tnh7LWeq9n8uPM3C3k5UGsk/XreVsYgCHpv2OgUizgG1p2k/YzZFLr7/YZU1WQvRTZpeTypODoo6t8PS/wX6fZGB9YPvUxjQqXpmROx/x6BvmulIpDWQXCMhefv2Gp3eX0cqsoPwwrOAyjanuZ/koTcN/RX8fssJm928ImzX9ZLOGGdgsPcg+89nFn7FPWN+/EgXEcf1ydegxZR8X7geI1vt1Rb65wAh5HDgPJeq54nn3Hmf8ksH+nMWuFWj+SxPGHX3L+38FZKWJr76DiBDd+mAjNWRFCMivR6iHF1ECrpGR0YQdOkboEg/C9wjP4fohQoaMIVDfjrBm+sT56ZNwWwXYhJuqf+Mv6xDjrU+QrfCKzUsQ7uNDxJ0ThC5wJ3TZasJv35EHtiOfPCO4ZXsCCheRhwwCTGwI0TUhrnQl4qWJLwH0v6zMQlZ0L64tbqSKp2VMzXrD2Hb7DOeFQ5L4yJc1c3rSpLwZBaXlTlraVGhZm8rVOjNgwGCGDhlMv3pW/PRTHvqNzCxkPVm+/S5hHx4zu5YhOUW+WQxqsuXWVdYfeinu3MDvAtl9McdYv9afgGtraVhIKntBaruMY+vVJ1x9Ilrfm83pQ/bGLOzzqLrm+XUGcDDGj3WrM14PGXdxEY1K5FHVn0VvUd55eFwSkFUnlyCud5HrNg+m1sM5HboL79232TbWjfFTh9CpvhO5tAyo0XIwY+ZMZcJU4RGtvsCr4NR3SGL8ZWZXKyHDUGWrtKEI5er3YMzkdZy8/i59SGpAVq/PAZ54LmHyqpbyCgk5jSz6ohwD8DpxlZvv1ddkoOd7RjJ4YCd+MZCuzUo+bWtqdGxB/d9dGTFqJKN7tqK8+U842f/G2F3fD7Lu03w44jeeJiUNRL2py637G+7rV+N1+Wud7cxC1g9nOe28apvtFja7xTY3lc061neUbVbzKzZLC9niQ47yZNNCRk6ri2ly2bOa0brXKDxPP+BZRjOMQknxMdzbOpDezi0pLU8cZ0fXzIHqbVrTtHFvUeejGNOjIbZ6WlSp2JpJx/4tkBXd9cgRbkQJD1KadEqGrDQGG9xrAJGhYYTOWUBgsdIEFDQjtLENkYsdCa5kI/4WUDazJqSaBZGTjUi4JrzYJ4WJPSAA3cqU4JLSUIGIp2sl/nYiavXPAqRmBOiYEfR7I8LPnif8zAWCKlQjsLARgcKTliAbKrza2DK/ELfTh6S/s4wrs5CNDeDaggaqeFqm1K7fRzTWg/ge+hPftZOYvmQeA+rboyOvu9Pmlw5jmLt8GUuWuLNk8WLmdCrx7ZDddhvRiSDcrzv2+bKJdLPiMPAgp7Z4cTkomBtzvwdkj7J2jShQ3BN2jXSUPZ5s9g3pP9OHczfEQ+7Zdpo6pQPZIwPJn0sqUzbyF+rNPgFjL9+M+7qpIGvZj31n5uNxULSruBfsHTaYvj0bUEyu2+zkyWdLjcalsLK3Q0/XAPPiJcj2kzm/tR7IMLchDBo3htFLDvHoXTp9/aRgznh3p3LVfiwdVU+9bjm9kBfrX1zYeMKX7Rfe8CF5rFtSMmRz5EVv8GFODHDExNaY+n3bYa2+Plep+riMW8eh4xfJyJzBp+Ywbs4cFs4fRQNT6Trh9WuXpvPEJaxYtRT3pStYPW0AvzvmwaFYze8H2WpjWDJtBG2c8lC5f3uqFjXgJ3W5bQZ4s2nWYs6k5uVn+jJk/dkzdDB90rWZrcpmTik2G6phs8fp2kwDsoIfJUf7srurBeblHPi9wx+YqMuer3o3Ro734PCVB/IwyGdKSuTt4SmMnjOPedP6UV1fui4bOmbV6T1jGSs8RJ0vW4nnhK6UMclG5Qqt/j2QTQoLJ2r8FGIs7AkuYkFAMmSlibDyVQl1m0igpQOBBYsI71ZAtpEh0UsLEFzBmABtAVApFLAhvLOp7MEmvRSQ3SE8WCsB4PwinaLCK9a1IaylPjEb8hMkjfcWNpE91+DaDQjp7EyglUhfOi550CJIKw/iRN7xe/eLp9ffqKVMQ1Z4sotSPNna1Qey+bovK45c5sGh9cyePIAK1jrklcee7Bh/4RKb+7vStlkzmrVoQfOxY2hvlhvXTA8XqCD7UV5QGsiSBoXJnkWLn/RKs+zERVZsPcPtRZ2/D2RXC89Y6PWFdbSUunZauajbdSgLjj7hyZHFtPi5/eeQvTef0smebGEB2cDdeG1Nt+nLSgVZKwHZLQKy1yOJuTENw7zqSRE55KCgQRMmbdvN3n0HOH1gDePaFxPHzekx2V1091ewaMtVAjOEURLhry+wZ9kEmnbrQtW8WTF06o7ntYOsGN4Uq0/5qIJeDWdGjp7GzntvUsaTkyGbJRvZzSpSycYO50V78Jo8gcluzVSrJASka3bsz/RdF7j2KL3fHcDp7Zu4c2wtzZvWxlHtVRk5dWHTnfPMa9yQP5o0oXm//rRqWo2O5aoy4nsNF+jZYaZdhIYDpzJrjDvrNo2hgUFBskvn8jsxbYcP87bdUV+Yvr4I2TtT0E9rM8OmTNr+uc2cpyxhibDZ4i3XMraZJmRz5CG3SRl+LVuJ/vNFb2buBEY418RQzqcQLYdOYOq2Szx7+7k3npT4hpNbvLly0IP6dStjnU+6JjfFG4xg29kDTP6jAY0aN6HZ0OG0rulEp+rNGPtvGS6QFv/HzJhNnLWjvNzqE2Q/BWkizJRAI+FlCliGNjcjeoUBwZVFXB0BRT0BWT1rwp1NUiC7U0DWUXjFuhqQbWdCzGZxXEpTeLeBktesL6Wr4T1LQRou0DYiumI14o4dF5WbmZGxDJTpMdm3HBr1sypeTntqNZ3AzpNe7D2xV3RBZjDJeyNzO5bBMIdkWDtG+61j0kBPfHb6sm//fg4cOs35ba649c7kxFcyZN+roBZ5YShOOYXnmC0n1j12cnvHHKaPccG8bPISrr8PWaIesmtsZXloQsumKaNm7+DGntGUsO3CmL1px2Q91GOy0nBBfw5EH8HLI+Phgvg/3WlcUj0ma96LA14L8HgYxoNrZzl/5U+29FEvpJeGC4qN5cgDbzqV/plqLZ2ZJ3oDA2oWReuXXsxb6seTR08yXJOqUiLRAXc5eP42D28eZfeamThXKI2dRQEKODWje+8e1LWQ8pJCaUaumsH8bfcJCFYbPRmy4nz2fHo0m32dPXP6sfZcIGFPjjCqYm7VtcVaMW6GN343b/L8sxv1GbdWz6Da0GWiDbjTUX4bKwdGDs1ZfNGXuYO8OHRkP3sPnOLs0RVsGNuHUV43uf89Jr5EsGi9jJWii754tS/PYhK5PqEmheRJ2SwYd9rKlZ0r8E21iDa1vgTZ1zdPc07YbHMfe3V+eTATNjv8YB0dZZu5CJstVtusN/Mlmz1+mrHNNCErQi6jEnSfd5bt80ax63YkwZe86OyggnqWsv1ZtnA1Bx48JzDt/F3iPc4unkzN0R74bJhGY9lhyI1T3e4sPOzDErf1HDq8H9+D57h4dA4rBw/Gbc9z3vwrIBsdTeyKVcQXKyWvU00FWWmMVu1hJsMytJkEWUMBWRE3GbIGArIuArLSEi4JsrsETJ0EPAV8UyBrSswmA9UKBmnpl5y+iCNNsmnkGSQgG1zYiPBfa4ub91sW4aejTEI2LugJy5qrGoGWUQVqDtrM5ZP7eBsXgf+rANGA4jgzsR5W8sSXenWB5zOikxNKjCcuIYTAt0GkHZJKJU3Ibr31CbICs3i3Vt3cefSLMd33KP0dtbGs7Pb3IBt9jLWrUuD47oIX7eVZWS1q9JvKsqk9sNGqwNiDXqkhm3iHqRXykEXctHkKNWLFk9t4eaaz5kqtN3uHUEMNtqJdvdk4xI3dbz4QziVmVShD61luNJHqVj2J4nPHg9krrnL7oT9hfOTInBboaOnTauwU9lx/w7svACK1kogN+8BD0bO4cuseN4+tYZZzE8qXtqagPAatRanhsxi78BghgWrvKBmy2XKh01F0rVf3ZbLvG/WSo4+c9ej6adigVp+xTN16jQePP8pnUxRHfOBLrr2KJD7qPtPLSvFVqwuW3D7H7l3qme4k6TWJKCKCA/gYHE1MZmZ10pMmZIt3YNb0wcxdvZs/k920eF+66eVXLbnLZ8z4Q9dZtj71cn9NfQmy8ZxnZhqbmVipbDYnjc20tQxoNU5ls/cZ2UwTsnkNcHBdwDHPkSw8Hqhef+zPzlENMJLzykKrKUuZuv5P3r5PO4EZS/SHl9x4F03U29MMtZPi58axVlfcBSeOH1N74qLOE8X9FBYg6jxM2Omv1nkmlHnIxsURt20XCSUrEKJvlo4nqw4/ArLphGApCE82tO4fJDx4qC7lX1SmIJtA4JO1NJONLCBRsQJdV/qxff23rJPNpCTIOrRnzKqJLD/+lo/qdiEp5voUymYR6WfPj23bZeyd2RrTsn9juKBgT/Y9W8vaY+rDkuIes2tMbXlGV8u0BfMWjKV+ybaM8l2dGrJCd+f+SjZpCCO/AUMPRnHEa02qt8VSlMTlJR0pJXfftKg/dz6ug3x4/VZ6GyGOoJcveB24m65y/apXFzzdzHYNBrw9NodmRcX5Kv0Z2Wc+x29cT3cznPiEE4wffYTok+vZIL1UlVbx4gYM9+fFrR0M/LU4OUSeFj2nMWreAUKC1G9HfBqTzYNuX2niaxGHVGdkBVxaS1cH1W/RMmvBjBlL8bn1kLQvjiUrsy8j/C1pQrbyIBaPX87xR/dTLXc63EefXNLEbJYcGDRawQ3xIN+cQa/qy2OyMSqbBWjYTFpd8HRLGpvNpqnkTVaVbDZP2OxGBmOpmhNfxjgN3sej7Z6pXgB5tXcc9eRxbRHse+Etejeb770jKAOHJbMvI/xoZR6yojsef+gYCWV+kd/u+schK85r5iNBVhqTDW3SkoTnmVmp+AVlBrLxYTxc2VQVR8uIEsVbM2ndJDbeU5+X9Q2QjY4h9tUVfK/tY8XSa+qDavlvpIFjZTp7zGP++rsEfEyBWlLiQ+ZUVr0GW7BQYVo1d8W64l+E7G5XchWshfu9o6xb+0p9XFISj/dNpq629DuEp1arKqaGzozbn2a4QCjx0VJ+zal648ti0AEiTqzNAGzXWdyxAnml+rNxYdboPxi6/R7vNBavfnWd7IdTTGil2tyl2qCBuEw8wJ27n9800b69yF+4Fwej/PA7+oX1oPFXmNWstOzZ/d7bhe4LrvI2+Y5NhqzGOlnNG57EZ+x2ayC8NFUdVRk4nclrz+Pvn74NvgmyL1/zMe4U46f78NT/K0vNNKUJWXmdrBfnU73xJfRsJbXyqV7kyFlAl/5777PBO/ULw8n6MmRV+uo62Q8nGd9SZbPqgwfJNrt7Lx3QpYJs8mu1W/lTfVpW3A2WdK6oakMi1J+xjhkeJwnQfG1QQ98E2afPeJVwnJFjfAkKTWnf30OZhqykBNHdiq7wK8G6JirYmQgw6gt4FrQloJCNCoTfG7Iij0BDcU6kH1DYVvV/cUxaqxtuYE5EF2cSX39pgDMT+ipkRWfuzWH62aqMm9/Bnnr95+E+9XiahfexHB+fGcgm8uHGGvrVKcuCY8+45ruYlVc0YPDYi/r2P9N2xQLmeN0i4IPmbEESkfv6fpoplpZbOfw69i9BNnRrRwHZX5l76zjrPP3Vx9UKvsKC7qXVeUihCpOPrP0MslI695c1IE/W7BQ27sfu8CdcPH5X3a1OUcTF5bQspZr0ajDRDZd2qzn34GOq5VPxMfs0vKIBwivalGZhewCHJ7ZRd9MrMXyUC2N8LnNf0zVKuMuUSjnImjMfNSefYu/ECZzIaLIl8gyT/7AWnmwNuju74H7Nn5BkMxwbovZkBWT7iht+TRrICgVdWklnedMXEUr3ZofXWnZde8rLdCbPJchOKSPF/RpkQ/AZUJo2U/fx4oQ7k7fd5PnXV1upFHiRWZ3UO6tVlvYuEJD1TwNZIb9hBvwk9YZy5MO0906Cz2xibTo7USbcEJCtoIKstcsEhs8/LNpiWsju/WQzE9lm4sGY1mYTWqfYbHQ6NpMkQXa7esMiCbKD9vNkRxrICr09MJI6llJaIlSbyJ/bVrP2xofUa27VCn9zjIHyPfs1yL5jbWtj2i67TYjfFEbseE7wF57N36pvg+z9h4T8UoMgHWMCjQT0dAXsyloSOcBYeJRmKigKYEpADG2qhmwFAdlC4pi2gLCAbXgPDchKE18OArLaapAWFpBtIyC7WUDWUEBWgq8IwaUEUPuaEN7JlCBbKwFs4cUaWhJlYkPUwGEkfvgWuKSjF1toWlG9R4D9cE5vXszqZxHI7xAIhT69xsZeNvL5XJYmFKnWhJGNZ3LhMwc1hqMj62AhL+EqhtvJTbh7PiNG0yVOSiLo7knc2xkK78+EOgsuEHbvOBtmj+OQ+j3WW56dKZlXC92mY5mwyJc3wam9mYSYRyyrlUtV3r8K2aRQPJtlJUuu/PwyzoedO058tjGG/54J1Csi5SGFjCArkoqP4cgIC/T0tDFpPZPts3sw50xKq0/6cIIpLUqqZrartaL9r81ZfvjmZ139+ABv9fheLowsu7Lz8R52yJuNpOj+5qH8qqsuU8WBjHPpjPv2ozxTGyvEuzU/ZVdt5JOzUEEazVxKjzqzuRqQ+mWV+IgozizowC/GWlRs1oGaw/fy4FWKWx2/t5uArEgnm4Bsh2082rqCg5+N271i1/gm6lnvwvwx3pPFGw9w4epTYhNSR5Z24ZogDy9IE18tWPHwEr47Ut/wCdFRPN4yhComIp5TDw76x3Df3YW5u68RkEGXOJXen2RaG/XWiyV6snDico75P/7s7aikj1v4o4B4gGhlIb9eTSYcvcrmDQd4FZj60Rh9cQWtf1a1s6IdxjPFfQePXgelfjB+XPfJZkUtuwmb+aZjsyFU/WSzQcJmnXDfIdlM876I56O3uqeY1wgn5+082L/xswcbPGBpl8oUkvM0pONSH5Z67eHavbekqXLCXx2ln1SXArJOdXuw4vp1Th5N/ZCIiwjllkcHbKSVH1VGcyMwnqvT2zLviH+GG898q74JspLHGFz3D0J0TQUwBWTz2RA5rihJz7SJO6ore6XSMq2P+WwJrWdO1IIiBJUWx/IKwOaXPF5rwrprerICprYCsgUEYCVvV6Qnr0pYbagCrHRchHBXExIfaxN/UVfA3JyPBUW8QhbEWjoQ5TaBxMAMugCZUELYa176ulGlmI7KwGZtWTiuP8M3HsHv9FlOn1xPd/VkTfa8BSlZqz1d2/Rgd1onJPwdTx9vZUhVBwrKDcCUjgvGMmD4RvyOneLs2TNy8DuwnDafwCW8YssKTDv9gcfHjrBpwSqOX9tMr+pW8jihllZZBvXrRj/vy7yK1GhBokEGHh2l7qoWwunXSRz+eIn9O7+yKj5ZMa84u6UfdvKeojkoXKgxs5dOZOqRNPUYeZ3Z3Sqqy1qNmUc2s2bHHQHZdFzD+AjuezXE2KoStmV6MLKfC6uv3uDGqQ24daiFkdZP5Kxgz6/2Zejk5sOD1G2duHe3WNsreaZaizx6urSe7cHSZZdJld29TXSvqraVCAYt+uDcsA1TPXfxwP8mS3vXo27tWtSuXZvatWpSydGArAIApqV6433jMhfOnOfydV9mu9RAR1zvWOk3SlQYi+cFf/VDJpGgR9eY3yI/2eWleNnJn68hUxf1ZfC2F6k89NiQ5/iMbUEJ9TizltbPDOxbH+NGQ1i85QZh8SqIJL65wuHDU6glx8mOjlk1Bq9bxvQpe7h06Rxnzpzj0tWTeAxqiI28MkUVSnRfwpWIOPwGj2T17ZQdy9JTYnQYFz0H85tZ8vWOdGzfDOcluziXqgJjeH5hF4N+ltY3S/HEA61IAwZPbEGx9l7c81cZJjboMVuGNMRW7pWJoNuQaZP7M3LdJZ6Hq35X3LubwmbSMi1VHJXNVrF0eVqbbRQ20/4Uz7BFX1xkm+3gnnBBpSmod9dPMqGuOi+pJ1O0EROXjGLSwfepNt6J/HAf715VMZMnl6VQmXFu9SlU140thx8i3yZJicS+Os/OjcOoKMfJiUU58Rs9PFg8f39KnV/zY1678hjKLw+pQuVh23kYE8X+noNYl+kuxJf1bZANDiG8XTciDSwIrWEue5dxe/VJfKlN4j1tAVwjwnsaE97bhKgJRQUsixAxSvzdy5iInsIT7WMse7fS216JjwSYT+qJ80WJEOfD+6niRc4wItbbgAjxt3y8l4m830Hic20SHuoQs96AUJFOuIMxsTaliZm/mMSwbxi30lRCCCfntsBevZ1ghiFrNgoWr02TP9ri3HdHOgvPIwQkF9DISXin6V3/lZDHqip9Zrnj1vpn8YSWPIy0cSxpP2cRPrcD5U2JJSVE+bOxZzFyC3gZ2tSiv9d8Vu/OxMPm4y22Dfvlk7eXEnKga/G7aNR+3Hqb0qzfnl5IOydp8xgTGg1ph8v8E7xKd1GhaNjCWzvo7s7gOsl7B6hDLieqNm5Ft9aVGLrmGC8+G/L6wHG3X9VQSwnS3wXMHKg21oenycNugScZ1TR5qZcI+SxpM3EDi9oZUanEbzSds51dPj74+OzB12cbqyc0Sv9lhLzmVKj8Ow27zubIHY0p79CrjKyko37IJYesAtQ6mNna4up5jNuSaxh7gxUDy5AvVTxVMCztSMHsTnSa646ntzcrJzXHUOqepxP3a8Gi1UxWzZvE6C2PhHesKuLniuC690h+/gSe5FCI/DlyUcV1FGsvviVWsPHD9VFUyK0a09cMOQvkw7BYGRxKtWLO/pUMbVte7SxohHy1qSPiOM9fy5Xg1xwbk5HNHKk+dg/PNG3WJI3NJgmbtdGnfI957Nizgx62mmtupZBD9HwKYV2mAkO3XOCpxP7wY0xsaZvy9ppGKFq+FIWzl6TnKk/WrfVk/ojf1d7utwfHbsvxXjiRsbs15yn+ur4JstJa2ch+I4mzsiVujYDr68LyZi/Sulc53Jfe5BLAfaqCrnzsgfpYcnggjqtfqZVesZWPCS/10/n7quuSjyU8KUziHRH3miokvRFwvqdLdEc94hx/IW79dpJiM5jS/ZoCrnJk4wL6DByOq4sLPXv2TCe40qvfQFZc/YIfEfWAczevcsBrGTMHd6OHS3rpZBB69cKlR1fat21Du05dcXZ1/SxOr17d6dCyOaN2PibuUw8riaiA66zq2pUuXdrRZcAkfB5lok/5YAs9evTA5bN8XOnRtS2d+rqx7Y6mGxLNrU0rcOvakbYtmjPY63w6nx9RKT48hOubpuN7/gATu3bDWU5X/D5Rvv7ztnE5w9GM2xzduIV5oi40y+Tq2pPuIt+u3QexxPeuevz7gfjNFTEuUpEO/Xrxe1tnprhNYv7CCTi7dKVT21a0apUcWtOmfRec06Tbs2cPunSYyMbDjz8bO+bBeRYtGkCv3mnrpwfdOnekS98RbL4rHikvz7F6XEs6OqdNuyfO3brTw7UrHdq0plXLlow/dIdTc3vJvydt3C8GUe7uHVvRvIU7V8NihMUzUGQw9/YvZ+DIbrikanvO4m9nOrZqyqC1fxIimse9DcIevT9v664uwv7du4q67kibFq1UbTFVvfWil3MXunTrTJtmw9nx6CKHNm79ss32ptjMo0uFVDabKtls0UR6dGnDmNHLmTyzd6p0pPbo6irZqS3dhs/k8AvREu/sYt7INnROp857dBP3XU9xHwm7t+nQiRlHbnNseg+6f8u9KIdedOsg2k0HLx5mWOHfpm/zZKOjiZm1iET74sTMNSD+uujC39Al4ZYA4E3VrlrxZ/VEEP+ek/6vDufEsTOqcwl/SnFFENfEXxfHLoggn9OIdyL5b13iTot/L6ivkYIAbtwhfSLq6RBZvhbxJz/b8kfRf5mSPr7n3f07qs1qROfxtntXKpX+hZZ9Z7Bo0jAWHPbl2Lkw4tIZxVD0/6PPbLa4i7BZlTQ2C/+fsNk3QZaEBOJ27iHOoSwhjiaE/G5BtKehvDestBdBuKsxITXMCalpIY+jRrkbytsYhvwmjv1mRmgtcyInFlWNyT4tLGCp2rsgpKaZSEsEcT5MGh5YbkhoQ9Xf0n4HUXOLqPIQXnCEW1FCK1sQqmtEWOPWJDx6rC6cov8Zhdzl8JbFTBrnztHH7z/3RhX9+/TJZks4+uQ9/0vPw2+DrFDCjduEl6tKcAEzAvLYENbKTJ70it1oIE98fcxnw8dctoQ2MCdaQDa4tAUBucWxvLbyxFbavQsCra3kiTFpZcHH3LaENDEnxsdAXqkgxf8ozoW2NiXOT5cYb0OCylsSnMuKKH0bIgcNJ+Hdd17QrUiRIkXfUd8M2aTAQEKbtiaiiIX8xQNpj4HgKuYE/6zaSUteiqWtsU62orkAqDimI87pWqe/d4GOtQqqArShrc2IPSyOW1gRqC8t7bIhyNKKkF8tCC4j8igqwK5tQrxjGWKXriQxLP2FyIoUKVL0b9C3QzY2lqgJ00iwciCoqACkGo4yRKUXFP7OywgijdA2ArIHxXEB1k8vI2jmISAbol2E6Kq1iD9xSlp2qkiRIkX/Wn0zZKU1aPGHjxLnUIZgQ/NUr7r+EMhqpC29yiu96RWmZ0JYh64kPH2mLpQiRYoU/Tv17ZAVSnz/gdDf6hNexFK1JaFm+MGQlb7rFWtXkti5C0kM+fJmd4oUKVL0/62/BFlps5iICVNJMLdX7TGgAcIfCVlp6CC0sBHR1eoSf+pMxusGFSlSpOhfor8GWRGkPVxjSpQnNO1m2j8IspIXGyLyihQhos9AEv7upjCKFClS9A/oL0FWkjQBFtbFmVgT29RDBj8SsjpFiSldmbgdu//eN70UKVKk6B/SX4esCLFH/YixLUmwAOSPhKw84SV5sfpmRHZxIeG5+lMpihQpUvQv11+GrCzJm+3QjVhj9fKtHwRZKYTqmhBTsgJx23b+vY8mKlKkSNE/qL8HWaG40+eIKVaKsB8EWcmLDRJebHQRS6Jc+5P4RnnDS5EiRf85+tuQldbNRgwdRbxZMdXY7A/wZKV1sVHSV2n90v9MhiJFihT9W/X3ISskfWMrskotIiXIJn8S/G9CNlBANsDQWv78eKylE9Ez55IUofFBKEWKFCn6D9B3gayk6G07SLAvTWiR7wDZAwKyVtYEGVgRbWhBVIeuJL5K7+t8ihQpUvTv1neDbFJ0NFHDRhNv5kBQYWtCWwjIrjIQkLVIgax+JiDbVkD2sMqTjdC1ILpSTeLOX1TnokiRIkX/WfpukJUkfdAwsklrorRtCG9mmuLJ6qoAKm3yEt5NY6tDaRcuOysCC6WB7CF9wswtSXCsSMyWHSJh5d0uRYoU/Wfqu0JW2hIr/vJVYqvWJbKUOWGNTQkqJiBqICAqrRJwtCSivzEJV3VI9NeW95MNqW0uDw0EGgnIGtoQ/IsFMX1EHMdSRM9ZpE5YkSJFiv4z9X0hKyStYY3dt5/48rUIz2dJoK6VPBYb1s6UuIN6qm97SeGmDvFXdAWUdYgRHm+QtYCxNNGlZ02CnhPRYyYqHqwiRYr+4/XdISspKTqGmPWbiP+lBuGFBWgNreTPxkhfnE2SPr54Q0BWCveERyv+jr+sS3A5S4J1rYmzcCC6/xCSor7XV88VKVKk6P9PPwSykiRIxnpvJL5STSK1LQipYEbkBCNiffTljyjKX609r0P0siKEdTUhtIglMWb2RA0YQsJf/cS3IkWKFP3L9MMgKylRAu3WbcT/Vo+IfFYE5rEitJOp/BlxAgoTvdGAQFMrwnNZE2tVnKjho0kIDlZfrUiRIkX/+fqhkJWUFBND3MHDxP3RmuhCVoSVMCVyuhHRaw0Jb2NClLYlcfbliJm7gMRw5XtdihQp+u/SD4espKSEBBKuXCWuZ1+iitgSpmdGiKkl0bpWxFepTezGzSQqWxcqUqTov1D/CGSTlfDyFbEz5hJtXZbYQsKDbd1F/sIByq5aihQp+i/VPwpZSUnh4SQcP0HShk0kPnwEiYnqM4oUKVL036d/HLKfJMFV+Z63IkWK/sv1/wdZRYoUKfofkAJZRYoUKfphgv8D0WrQjTXoEFAAAAAASUVORK5CYII=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1496675" y="146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304800</xdr:colOff>
      <xdr:row>10</xdr:row>
      <xdr:rowOff>304800</xdr:rowOff>
    </xdr:to>
    <xdr:sp macro="" textlink="">
      <xdr:nvSpPr>
        <xdr:cNvPr id="1028" name="AutoShape 4" descr="data:image/png;charset=utf-8;base64,iVBORw0KGgoAAAANSUhEUgAAAVkAAAA7CAYAAADRufk+AAAAAXNSR0IArs4c6QAAAARnQU1BAACxjwv8YQUAAAAJcEhZcwAADsMAAA7DAcdvqGQAADXESURBVHhe7Z0FeBVH24aDFbc4Ia5EkOJQKFKkSHF3S4K7E9zdggZCILiH4BJci7sT3OLu9z+754SchARCC/37fd8+1zUXZHd2Zs68s/e+IzurhSJFihQp+mFSIKtIkSJFP1AKZBUpUqToB0qBrCJFihT9QCmQVaRIkaIfKAWyihQpUvQDpUBWkSJFin6gFMgqUqRI0Q+UAllFihQp+oH6H4dsAjfXD+OPUqbYOpSgZMlSlCzugJ2tDTY2ycGOkhUqs/im+pL0lPCAjSNaUcLIDFun4pQoWZKSpYrjYGerkY462NrhUFycl+KUcMLRriylqw/G/dhtiLjC7F61MDS1xqm4VB4pXimKO9hhbW1D2zVH8J68nqfR91jS1AoLaymtUpQqWQInBytMilbDecJRgtTFylAXZlDSqRi29k7qPKSyFKeYtQU//9Ga4atOcubgSa75zadD6SKY2TpSXJSjVHFHitmaY2rSlz0vQ0lUJ5eiBIKf7qKPmRnmyb/X0gzj8p2Ys++pOs7XlEjEh0MMsbHGUvxmzbqztbHEvIory469UMf9imJDubakGRYWVnK92ztItrXF3rG4qDP173ayxqTacPbcDlBdc8OdquWcsLEvnqZu7KnacCyno6VI7znn0Y/yRVT2ltMqVQJHeztsrS2xqjeDs28i5OR4tZmOTvai/MVwVKdXQqpHjd+VHOzsRT2XEG1QilfcDjubhjTstZDroZEkqVJLX5HP2D+jJfrGVjiK9qAqt9RubLAwrcHkA48Il+J99MGlXAlsbR3UcURZSkhlscKyZC06zzlPvBTv+UlmdiuHkbldSnlKFsfO0pSGc0/zIUqKpClhs/cHhc1EOunarCfLv2Szs1PkuivmqCqTqlzCBhZONOi+iGtyQ3vKrokdKWVkTrHke0O6x4rZit9jg32LFdyPlEqfRPTdlTQWNre2tceplCq94k7C9hrlSg524h4oUUKdb/Fi2Nm1oNUIDx7HJ0iZfhf9j0M2iZiocMJPzqV2CV20tLTQKtqBNWdu4v/iOf7PnvH44SqaZcnKT4WKYO5UgWEHwtTXaigpltAP73n30Y9pv5eksJSOlhHdVp/mjv8LOZ1nIvj7P+P+9Z24mkvnRchpSsmag1m2Yg4+b6SEogkOCuL25mFUtf5JFUcEUxdvrq3uQc06rsw8+5FYkV/Im8fcvLCezsYiThZDyrls4PalLfRt3YTuntfTAaCGogJ49uQx+0aU+JRHNl1LOs714cD4xlR3XoHfB/GzokMI+HiPraMaYptNxCvcmAVH7nDZvRXmDaZzKThGnSDERdxhXh0dChiYYN/MnZsfXvP8+SvePz3OQpcaaGtlp+ygQfSrU4MBk3158tmNeooRAs7GxkUx0DPA2LwvPu/f8FKuu+e8fv+UI+69KJdbixy581OgjCvr/nyrvjatEom6t4y6erroGBah2fI7PDq+k5l9O7LllB/T29h9+t1aWsXpt3E5bsM8OXv3I0kJIbx8+QqvTgXJkVUVJ2dBbTos3cfQNi7M9L0l5xAVHkLgxc0M/sNKnU4BGk3Zw7GV3bGq6MCQtf5ExYmI8aG8efaE+7eW0ECOlxVt88Ysv/6e1y9U7UL+fR8fs2dya5xyqstl1I7Rzp2YcvQOH6R0vqTEOKJFeS5unUJja/X1IpTpPYmhfUbTfawnL4PE0yEpgrfPn/PYsz3Zs2YRcbKQz6AWC/wu4d7NDIOmQzj9REowmvCwJ+ye0pbiuZLTM6LrhL5Ut2jA9GOvRQxJpxhuZprKZnvS2mxxTw2b9cT7cjo2E+3xyaP7LGqcUvaCFsXovnAHAzoNYPUpqVBJhIcEE3RqKS0qFlHH06PTqnMcn9MA7fLlmOUbTqJ4GiXFhvDG/wGXj0+hqhwvO+YVnNl472OqOn8T8ID1vatikl2dr0VPZg/syJSzr4n64lPt25R5yCaJXKNF1UaEC1tFaIS0f2cihKtDeufkoJlm8v/T/is8hXDxfI6MFHf411rhV+S/maYV1IYrNpyze8YJL8AMXV099Az0KeK8nsOjSqrOixvOrFUvVh8IVF+sqRiOudXB4ifJaHa4nfFhTElHjHV10dPXR0/c9MbWDozeeotZdbTIa+3I0J0XOHowTcMT5WlVyUiVnxzaMW19L+buek+k5gM24i27epmQw6Iqiw7cZOvCPkw69FGcyEwLSSJydzeNPLSxLtWPFccWsOu8OopaMefmUctMi7KjDnN54zC6zPflzuuoT7nER91kRpWcaP1UGNuxZyDgHusG/Ezu/DroFsyPbZOGtKlfDzuRj0Hr2SwY3I+VR/7kg+w2qXRi9DB2nZ3Iz3JZ8mBqO5wdpyeJG7QAOqLudArmxbxub7bu2MSgBpZymbPnEF5k8Y54PnihvulVio/ei3Pu7OTU1qf/+iMM/zkHVtUaMn3NBlyrG1C0TRtalyuHg0hDu+UMtrrvwO/hQ9S+rEqH+pIrR1a0sudG12UztzwnsM5f1FqCRqEDzjCllShL7ppMOejDsvZVqdVtOZdfhROfkJTKClIdTSol/bYcGBVvK7zxNbTKmZdC4rfpi1AoX06q9V2K1/y+lC+sRZUxE5i+8iYfAmLVKWRCH88xo72Dyp7lejF/8lS2nrnC4zCpJCmlSTrYh2zZc6LbYC7n7qyko3Fx+ux6LX5brCi3OpJQ3JVVtCubV07PvOtYRg/y4MLdZ0Sok0prMzM7yWYTKZdLw2a/95FtNlDTZiU6sSaNzUTmBG1pryp7fiOc+m/g2qZ5bH8tziVqFOrlbrpW1UNLtxWeV/YwvZoTdUbs4VlgBLEappEU/vooA6yksuWmeMN+LN0wi3o586TUed6faDDRl40T62MuHiYNFy5l3rLbhEd/Py9WUqYhmxgcTMSw0YRXrE5IlVoEV61N8K91RBD/lv2F4Eo1VP9PDtL55JB8rJoIlUUoLcLPdQgqK/6VzkvHk+Old02V3wguX1XkUf3T8SARRypLfMPmxG3eJryuVCb7Nj3dRNPyyZAdwjHveSy7G0pEXCKJ8bGEHR5Dy6WX2dBBevpLRtMin11tZpwKVieQrBj8xtXBUvZG7Bh1dB3zhRcVER5HomgoieIxGxPylq39DanabTDtmyzg4N693FZf/Un+G2lari4OTroUFjeclJ/T8KPsXLaMu7J7pFbkG3z6VcSk3GR8P97Gd+cV9YnMSIKsq7jZKlG1SnY5j5zGpegw/xIXD+/mnTqWpPhLc6huUptRe4+wcsdx3r0JVZ8RSopha5cc4vqsFDJvz/aHz/Ee14Q67iqPT7ofQ67e4s7uSTRrKnmQOnRYtoPF07y48PidqnsqlCTqJj7Gl85y/ebB2KI/e59sZrNgtjQMIaUTd3crA1z707bD71S1V9WLtYsr7Qfu5v178bCVlcgeFwH8rLnQr7uQu8dX4flcdVzCnuzhv7zD7R1ulCv7O60mTmbxrlu8eJ7ilcs6OigFsr338cRrNSfVp1SK5dbmwVTKZ0ePydMZ1GY4szdeIUR9Nq3io28yubRU5hwUsW+G+80z7NwsESSJhATVTf3c143BvcpTvuF0Fg6az6F3b1EPOmROgReY1bG4XC9alfqzcPwazj1/kvrhkXiXmVUKoW/Sh43H5tDUcSKXpOMpDP6k+OuetC+fX07PymUCI+YdIvBDiu2ThOMVH7MnxWaWKpttSWWzLfQXNmsn2ayY2mauPdPYTEhANmRbF1XZCxTFaaCo852bVWX7pEhOz2mJfe4KjFk1m26/DmHV+Wd81ilSK/zNUQbaSHnmxrF2V9wvXuTYAdFF06jz+2s70KN3bSrVm43n2IUcFo7b33TZPlPmIfsxgLC2nYnQKUqYoTkhRSwIMRShqBWh1eoQom9KSAF9QvTEv9I5PTOCtcX/DURcI/G3gSXBhS0JtTYjytWI2CkGRDQqSoiuOCe6qvI1RcS/+uYEFzJTpS3lI/ILKWhIiENpQp3KEirFE2kGG1kSoW1MfLHSxC5ZQZLk0f5VfQbZ+ay4H050qj53DG9PT6GE3KD0sLfvwpxdXhzVpFFayB5Zx4IV94mOSt15T4wKw/+CF/tuXuLQ/nQ8Yn9v6jl1YtqiEVQunezR1mPl2WUs9QkkPvmGiAvg6tyOGJcZzp6PZwRkJS82s0oiYldP8hfsxbY9LmST8yhEiSq92XjzKEcuaTzNX2ykkWNbRvh6sGLHbT68TWmGUVfG83M28fD5KT82bkd5e2YOHeeoAJta7/Ed1BBzKR/ddmw45I7H4dcEyoOFKqWF7D5xw249pz6ZLOFlvDs+g99KF1DVi20/lq/czu3oCDWwnzC/qoB+llwY1JzLjbMzmbTvg7jlUys6+irem3bgM24dF548/nwcOxVk9/JYQPaU+pSk4Gsb6FG1Jm0nL2fBUi927XnwWR6aSgXZYk1xv3WG3dtSNR5Z4Q/OcOPhTtbuvM87jXrOlFJBtt8nyKa0sChOTaqBkc1Idj3azLCOG5GQk5FSQdZ5PCPmp4aspLSQ3fdkC1vT9IQkm709Pl3YTJWWlm1/lnto2kwoHcg+3rklFWTf+c2mYak/GCxsMWW8Jycuv/nisNjnkL3E8UOf328hNw5y+dk+vDY9Fp3jL1nxrynzkA0QkO3YnTADM4IEWIOMrQkqYk6QpT0RFy4T5rGG4FIVCcyvT0BeA4It9AipqEuQaVERz5pAbVsC8tsQ3t6UxBs6JL0vTNxufYKLWRGYz4YgIxFHxAu2MCC0jg6BhQ0IzKMnrjMipIsL4X4nCBk2ikAB3iA9EwJNbQjTNyPOqRyxyz3+AciKJvruPBMqSEYTXp99JZovPMnV05pA+RpkxRM09AVPn38g6EutQ4JssTaMPbGT+c0qU0RuxKKhDz6Ln9dc/gxVU1aC7JwOArIj1JD90i2TVirI5tPtz/6ALXT+SXh/Io/s5lXpNOc0V0758Dy5jM8lyLYRkF0lIHsrFWR9uuYjq3RdXmM6r73DhUXj2JvOsLWkayu6ULqg9FsK097zoIDjft4EpkTOFGSFIk7MoaG9esy62Tw2jXHnRGCAqH1JT5j7i8qzzqffjVV3X3B8YX823k6vfXzg+s2nvHmbTi/oC5BNfHGYqa1qUKn7TJbNWsXmLac1QJa+vgrZ+FAC3zzneVCU+nf8BX0RsjG8XNORonZtmb/fl7ntZvC1fs93g6yQZLMGxSS7iLjN57N5zGJhs8CU3/oVyMbdXo9rnd9oNHopi0e6s/uU6CGqz2Wkr0I2LpB3L1/wMiw2BfY/QN/gyQYS3qE7oQJsEmQDjUUQwA2UIPv4GZFx8YRfukzICDeCGrchdER3Itb0IbhBbQJ1BDwdzQnvYUrMWkMS7uqQ+FSb+PO6RM0wIkyAN9DUkoAitoQM6EDU4b4EN21BUPN2hC5aSqTwoiNDQgkdO4kAAxFXQDbA1FYuS5zwbmOX/TOQJfw1ewbbquLpl6X5uL3437vK00/xvgLZuBDuz6hO+z4eeMkTXRlIhmxbxhxax/oN3vSxMyCPlKdpGw7c2sfKTU9UjfM7QDavTl8Oxh5gdo/h1M0vlVufms6T2H/5En4X1cMhGUE29k9Gl8pNFlG2PIXqsPjWFeYO3ZJh4/9wcCS15DEyLQp08ebSklX4vAsUnUCVMgfZ52wfVYei8qSUPm3GjWPYuO3c/ZCc6zvWNy0s56GlJbzZCn1Zus2LCaO2fconRcEEB0cQlV5/8zPIenJaOh5wk5XtS1K86u+MmreJJQs3iRJ9XV+DbMLVVSx3bobr2ts8+KuUTReyT8WvFHXvM5bSebPiuvUY45v15UDA1z227wdZYbORtT+z2b1PNhNKF7JbuSyde36C8b+ZUamtC6PdlrBqi98XPfBkfQ2ysccnMbVLZwb6vuDtD6TsN3iygYR17iF7ssEyZCXP00IGbfiJM3IDlkOSuHnDIoiMiSMqNpbQ5RsINHEQgC1MwlNdkt6If4Unm3BdgPaONonCo42/pk1wGWMC7coR8UYAVVR4REAwEeEineR0374jpN8QAnRFPD1TNWRNiStRnrg160iK+p5jshlANvIdR93KquJls6FRq6kcvOLHcY2h2bMT6mMjz8jaM/H8dlZ4vyYmWvI8k4h6uZnGxrnoPWI9GzOaGJeUDNmDq/HY+4Z7Hs2w1xY3vMi3wqSHXN7twXVpPuR7QFa7D/vjTuK1+CJ7RxjLeeRxbMJwj2vcvn4C+VkgDxekA9kXK6mZV/Ios5C3cDNW+R9k+rQbqnPpKP7PJTQulU9VfxXHcWn9YlbfCya5h/ZlyCYS8OAm24c0o5yRiJPPkQa9ZrBs7jg8LrwiVOMm+eDXHws5HXXIWhDzGv1Zun4tnh7LWeq9n8uPM3C3k5UGsk/XreVsYgCHpv2OgUizgG1p2k/YzZFLr7/YZU1WQvRTZpeTypODoo6t8PS/wX6fZGB9YPvUxjQqXpmROx/x6BvmulIpDWQXCMhefv2Gp3eX0cqsoPwwrOAyjanuZ/koTcN/RX8fssJm928ImzX9ZLOGGdgsPcg+89nFn7FPWN+/EgXEcf1ydegxZR8X7geI1vt1Rb65wAh5HDgPJeq54nn3Hmf8ksH+nMWuFWj+SxPGHX3L+38FZKWJr76DiBDd+mAjNWRFCMivR6iHF1ECrpGR0YQdOkboEg/C9wjP4fohQoaMIVDfjrBm+sT56ZNwWwXYhJuqf+Mv6xDjrU+QrfCKzUsQ7uNDxJ0ThC5wJ3TZasJv35EHtiOfPCO4ZXsCCheRhwwCTGwI0TUhrnQl4qWJLwH0v6zMQlZ0L64tbqSKp2VMzXrD2Hb7DOeFQ5L4yJc1c3rSpLwZBaXlTlraVGhZm8rVOjNgwGCGDhlMv3pW/PRTHvqNzCxkPVm+/S5hHx4zu5YhOUW+WQxqsuXWVdYfeinu3MDvAtl9McdYv9afgGtraVhIKntBaruMY+vVJ1x9Ilrfm83pQ/bGLOzzqLrm+XUGcDDGj3WrM14PGXdxEY1K5FHVn0VvUd55eFwSkFUnlyCud5HrNg+m1sM5HboL79232TbWjfFTh9CpvhO5tAyo0XIwY+ZMZcJU4RGtvsCr4NR3SGL8ZWZXKyHDUGWrtKEI5er3YMzkdZy8/i59SGpAVq/PAZ54LmHyqpbyCgk5jSz6ohwD8DpxlZvv1ddkoOd7RjJ4YCd+MZCuzUo+bWtqdGxB/d9dGTFqJKN7tqK8+U842f/G2F3fD7Lu03w44jeeJiUNRL2py637G+7rV+N1+Wud7cxC1g9nOe28apvtFja7xTY3lc061neUbVbzKzZLC9niQ47yZNNCRk6ri2ly2bOa0brXKDxPP+BZRjOMQknxMdzbOpDezi0pLU8cZ0fXzIHqbVrTtHFvUeejGNOjIbZ6WlSp2JpJx/4tkBXd9cgRbkQJD1KadEqGrDQGG9xrAJGhYYTOWUBgsdIEFDQjtLENkYsdCa5kI/4WUDazJqSaBZGTjUi4JrzYJ4WJPSAA3cqU4JLSUIGIp2sl/nYiavXPAqRmBOiYEfR7I8LPnif8zAWCKlQjsLARgcKTliAbKrza2DK/ELfTh6S/s4wrs5CNDeDaggaqeFqm1K7fRzTWg/ge+hPftZOYvmQeA+rboyOvu9Pmlw5jmLt8GUuWuLNk8WLmdCrx7ZDddhvRiSDcrzv2+bKJdLPiMPAgp7Z4cTkomBtzvwdkj7J2jShQ3BN2jXSUPZ5s9g3pP9OHczfEQ+7Zdpo6pQPZIwPJn0sqUzbyF+rNPgFjL9+M+7qpIGvZj31n5uNxULSruBfsHTaYvj0bUEyu2+zkyWdLjcalsLK3Q0/XAPPiJcj2kzm/tR7IMLchDBo3htFLDvHoXTp9/aRgznh3p3LVfiwdVU+9bjm9kBfrX1zYeMKX7Rfe8CF5rFtSMmRz5EVv8GFODHDExNaY+n3bYa2+Plep+riMW8eh4xfJyJzBp+Ywbs4cFs4fRQNT6Trh9WuXpvPEJaxYtRT3pStYPW0AvzvmwaFYze8H2WpjWDJtBG2c8lC5f3uqFjXgJ3W5bQZ4s2nWYs6k5uVn+jJk/dkzdDB90rWZrcpmTik2G6phs8fp2kwDsoIfJUf7srurBeblHPi9wx+YqMuer3o3Ro734PCVB/IwyGdKSuTt4SmMnjOPedP6UV1fui4bOmbV6T1jGSs8RJ0vW4nnhK6UMclG5Qqt/j2QTQoLJ2r8FGIs7AkuYkFAMmSlibDyVQl1m0igpQOBBYsI71ZAtpEh0UsLEFzBmABtAVApFLAhvLOp7MEmvRSQ3SE8WCsB4PwinaLCK9a1IaylPjEb8hMkjfcWNpE91+DaDQjp7EyglUhfOi550CJIKw/iRN7xe/eLp9ffqKVMQ1Z4sotSPNna1Qey+bovK45c5sGh9cyePIAK1jrklcee7Bh/4RKb+7vStlkzmrVoQfOxY2hvlhvXTA8XqCD7UV5QGsiSBoXJnkWLn/RKs+zERVZsPcPtRZ2/D2RXC89Y6PWFdbSUunZauajbdSgLjj7hyZHFtPi5/eeQvTef0smebGEB2cDdeG1Nt+nLSgVZKwHZLQKy1yOJuTENw7zqSRE55KCgQRMmbdvN3n0HOH1gDePaFxPHzekx2V1091ewaMtVAjOEURLhry+wZ9kEmnbrQtW8WTF06o7ntYOsGN4Uq0/5qIJeDWdGjp7GzntvUsaTkyGbJRvZzSpSycYO50V78Jo8gcluzVSrJASka3bsz/RdF7j2KL3fHcDp7Zu4c2wtzZvWxlHtVRk5dWHTnfPMa9yQP5o0oXm//rRqWo2O5aoy4nsNF+jZYaZdhIYDpzJrjDvrNo2hgUFBskvn8jsxbYcP87bdUV+Yvr4I2TtT0E9rM8OmTNr+uc2cpyxhibDZ4i3XMraZJmRz5CG3SRl+LVuJ/vNFb2buBEY418RQzqcQLYdOYOq2Szx7+7k3npT4hpNbvLly0IP6dStjnU+6JjfFG4xg29kDTP6jAY0aN6HZ0OG0rulEp+rNGPtvGS6QFv/HzJhNnLWjvNzqE2Q/BWkizJRAI+FlCliGNjcjeoUBwZVFXB0BRT0BWT1rwp1NUiC7U0DWUXjFuhqQbWdCzGZxXEpTeLeBktesL6Wr4T1LQRou0DYiumI14o4dF5WbmZGxDJTpMdm3HBr1sypeTntqNZ3AzpNe7D2xV3RBZjDJeyNzO5bBMIdkWDtG+61j0kBPfHb6sm//fg4cOs35ba649c7kxFcyZN+roBZ5YShOOYXnmC0n1j12cnvHHKaPccG8bPISrr8PWaIesmtsZXloQsumKaNm7+DGntGUsO3CmL1px2Q91GOy0nBBfw5EH8HLI+Phgvg/3WlcUj0ma96LA14L8HgYxoNrZzl/5U+29FEvpJeGC4qN5cgDbzqV/plqLZ2ZJ3oDA2oWReuXXsxb6seTR08yXJOqUiLRAXc5eP42D28eZfeamThXKI2dRQEKODWje+8e1LWQ8pJCaUaumsH8bfcJCFYbPRmy4nz2fHo0m32dPXP6sfZcIGFPjjCqYm7VtcVaMW6GN343b/L8sxv1GbdWz6Da0GWiDbjTUX4bKwdGDs1ZfNGXuYO8OHRkP3sPnOLs0RVsGNuHUV43uf89Jr5EsGi9jJWii754tS/PYhK5PqEmheRJ2SwYd9rKlZ0r8E21iDa1vgTZ1zdPc07YbHMfe3V+eTATNjv8YB0dZZu5CJstVtusN/Mlmz1+mrHNNCErQi6jEnSfd5bt80ax63YkwZe86OyggnqWsv1ZtnA1Bx48JzDt/F3iPc4unkzN0R74bJhGY9lhyI1T3e4sPOzDErf1HDq8H9+D57h4dA4rBw/Gbc9z3vwrIBsdTeyKVcQXKyWvU00FWWmMVu1hJsMytJkEWUMBWRE3GbIGArIuArLSEi4JsrsETJ0EPAV8UyBrSswmA9UKBmnpl5y+iCNNsmnkGSQgG1zYiPBfa4ub91sW4aejTEI2LugJy5qrGoGWUQVqDtrM5ZP7eBsXgf+rANGA4jgzsR5W8sSXenWB5zOikxNKjCcuIYTAt0GkHZJKJU3Ibr31CbICs3i3Vt3cefSLMd33KP0dtbGs7Pb3IBt9jLWrUuD47oIX7eVZWS1q9JvKsqk9sNGqwNiDXqkhm3iHqRXykEXctHkKNWLFk9t4eaaz5kqtN3uHUEMNtqJdvdk4xI3dbz4QziVmVShD61luNJHqVj2J4nPHg9krrnL7oT9hfOTInBboaOnTauwU9lx/w7svACK1kogN+8BD0bO4cuseN4+tYZZzE8qXtqagPAatRanhsxi78BghgWrvKBmy2XKh01F0rVf3ZbLvG/WSo4+c9ej6adigVp+xTN16jQePP8pnUxRHfOBLrr2KJD7qPtPLSvFVqwuW3D7H7l3qme4k6TWJKCKCA/gYHE1MZmZ10pMmZIt3YNb0wcxdvZs/k920eF+66eVXLbnLZ8z4Q9dZtj71cn9NfQmy8ZxnZhqbmVipbDYnjc20tQxoNU5ls/cZ2UwTsnkNcHBdwDHPkSw8Hqhef+zPzlENMJLzykKrKUuZuv5P3r5PO4EZS/SHl9x4F03U29MMtZPi58axVlfcBSeOH1N74qLOE8X9FBYg6jxM2Omv1nkmlHnIxsURt20XCSUrEKJvlo4nqw4/ArLphGApCE82tO4fJDx4qC7lX1SmIJtA4JO1NJONLCBRsQJdV/qxff23rJPNpCTIOrRnzKqJLD/+lo/qdiEp5voUymYR6WfPj23bZeyd2RrTsn9juKBgT/Y9W8vaY+rDkuIes2tMbXlGV8u0BfMWjKV+ybaM8l2dGrJCd+f+SjZpCCO/AUMPRnHEa02qt8VSlMTlJR0pJXfftKg/dz6ug3x4/VZ6GyGOoJcveB24m65y/apXFzzdzHYNBrw9NodmRcX5Kv0Z2Wc+x29cT3cznPiEE4wffYTok+vZIL1UlVbx4gYM9+fFrR0M/LU4OUSeFj2nMWreAUKC1G9HfBqTzYNuX2niaxGHVGdkBVxaS1cH1W/RMmvBjBlL8bn1kLQvjiUrsy8j/C1pQrbyIBaPX87xR/dTLXc63EefXNLEbJYcGDRawQ3xIN+cQa/qy2OyMSqbBWjYTFpd8HRLGpvNpqnkTVaVbDZP2OxGBmOpmhNfxjgN3sej7Z6pXgB5tXcc9eRxbRHse+Etejeb770jKAOHJbMvI/xoZR6yojsef+gYCWV+kd/u+schK85r5iNBVhqTDW3SkoTnmVmp+AVlBrLxYTxc2VQVR8uIEsVbM2ndJDbeU5+X9Q2QjY4h9tUVfK/tY8XSa+qDavlvpIFjZTp7zGP++rsEfEyBWlLiQ+ZUVr0GW7BQYVo1d8W64l+E7G5XchWshfu9o6xb+0p9XFISj/dNpq629DuEp1arKqaGzozbn2a4QCjx0VJ+zal648ti0AEiTqzNAGzXWdyxAnml+rNxYdboPxi6/R7vNBavfnWd7IdTTGil2tyl2qCBuEw8wJ27n9800b69yF+4Fwej/PA7+oX1oPFXmNWstOzZ/d7bhe4LrvI2+Y5NhqzGOlnNG57EZ+x2ayC8NFUdVRk4nclrz+Pvn74NvgmyL1/zMe4U46f78NT/K0vNNKUJWXmdrBfnU73xJfRsJbXyqV7kyFlAl/5777PBO/ULw8n6MmRV+uo62Q8nGd9SZbPqgwfJNrt7Lx3QpYJs8mu1W/lTfVpW3A2WdK6oakMi1J+xjhkeJwnQfG1QQ98E2afPeJVwnJFjfAkKTWnf30OZhqykBNHdiq7wK8G6JirYmQgw6gt4FrQloJCNCoTfG7Iij0BDcU6kH1DYVvV/cUxaqxtuYE5EF2cSX39pgDMT+ipkRWfuzWH62aqMm9/Bnnr95+E+9XiahfexHB+fGcgm8uHGGvrVKcuCY8+45ruYlVc0YPDYi/r2P9N2xQLmeN0i4IPmbEESkfv6fpoplpZbOfw69i9BNnRrRwHZX5l76zjrPP3Vx9UKvsKC7qXVeUihCpOPrP0MslI695c1IE/W7BQ27sfu8CdcPH5X3a1OUcTF5bQspZr0ajDRDZd2qzn34GOq5VPxMfs0vKIBwivalGZhewCHJ7ZRd9MrMXyUC2N8LnNf0zVKuMuUSjnImjMfNSefYu/ECZzIaLIl8gyT/7AWnmwNuju74H7Nn5BkMxwbovZkBWT7iht+TRrICgVdWklnedMXEUr3ZofXWnZde8rLdCbPJchOKSPF/RpkQ/AZUJo2U/fx4oQ7k7fd5PnXV1upFHiRWZ3UO6tVlvYuEJD1TwNZIb9hBvwk9YZy5MO0906Cz2xibTo7USbcEJCtoIKstcsEhs8/LNpiWsju/WQzE9lm4sGY1mYTWqfYbHQ6NpMkQXa7esMiCbKD9vNkRxrICr09MJI6llJaIlSbyJ/bVrP2xofUa27VCn9zjIHyPfs1yL5jbWtj2i67TYjfFEbseE7wF57N36pvg+z9h4T8UoMgHWMCjQT0dAXsyloSOcBYeJRmKigKYEpADG2qhmwFAdlC4pi2gLCAbXgPDchKE18OArLaapAWFpBtIyC7WUDWUEBWgq8IwaUEUPuaEN7JlCBbKwFs4cUaWhJlYkPUwGEkfvgWuKSjF1toWlG9R4D9cE5vXszqZxHI7xAIhT69xsZeNvL5XJYmFKnWhJGNZ3LhMwc1hqMj62AhL+EqhtvJTbh7PiNG0yVOSiLo7knc2xkK78+EOgsuEHbvOBtmj+OQ+j3WW56dKZlXC92mY5mwyJc3wam9mYSYRyyrlUtV3r8K2aRQPJtlJUuu/PwyzoedO058tjGG/54J1Csi5SGFjCArkoqP4cgIC/T0tDFpPZPts3sw50xKq0/6cIIpLUqqZrartaL9r81ZfvjmZ139+ABv9fheLowsu7Lz8R52yJuNpOj+5qH8qqsuU8WBjHPpjPv2ozxTGyvEuzU/ZVdt5JOzUEEazVxKjzqzuRqQ+mWV+IgozizowC/GWlRs1oGaw/fy4FWKWx2/t5uArEgnm4Bsh2082rqCg5+N271i1/gm6lnvwvwx3pPFGw9w4epTYhNSR5Z24ZogDy9IE18tWPHwEr47Ut/wCdFRPN4yhComIp5TDw76x3Df3YW5u68RkEGXOJXen2RaG/XWiyV6snDico75P/7s7aikj1v4o4B4gGhlIb9eTSYcvcrmDQd4FZj60Rh9cQWtf1a1s6IdxjPFfQePXgelfjB+XPfJZkUtuwmb+aZjsyFU/WSzQcJmnXDfIdlM876I56O3uqeY1wgn5+082L/xswcbPGBpl8oUkvM0pONSH5Z67eHavbekqXLCXx2ln1SXArJOdXuw4vp1Th5N/ZCIiwjllkcHbKSVH1VGcyMwnqvT2zLviH+GG898q74JspLHGFz3D0J0TQUwBWTz2RA5rihJz7SJO6ore6XSMq2P+WwJrWdO1IIiBJUWx/IKwOaXPF5rwrprerICprYCsgUEYCVvV6Qnr0pYbagCrHRchHBXExIfaxN/UVfA3JyPBUW8QhbEWjoQ5TaBxMAMugCZUELYa176ulGlmI7KwGZtWTiuP8M3HsHv9FlOn1xPd/VkTfa8BSlZqz1d2/Rgd1onJPwdTx9vZUhVBwrKDcCUjgvGMmD4RvyOneLs2TNy8DuwnDafwCW8YssKTDv9gcfHjrBpwSqOX9tMr+pW8jihllZZBvXrRj/vy7yK1GhBokEGHh2l7qoWwunXSRz+eIn9O7+yKj5ZMa84u6UfdvKeojkoXKgxs5dOZOqRNPUYeZ3Z3Sqqy1qNmUc2s2bHHQHZdFzD+AjuezXE2KoStmV6MLKfC6uv3uDGqQ24daiFkdZP5Kxgz6/2Zejk5sOD1G2duHe3WNsreaZaizx6urSe7cHSZZdJld29TXSvqraVCAYt+uDcsA1TPXfxwP8mS3vXo27tWtSuXZvatWpSydGArAIApqV6433jMhfOnOfydV9mu9RAR1zvWOk3SlQYi+cFf/VDJpGgR9eY3yI/2eWleNnJn68hUxf1ZfC2F6k89NiQ5/iMbUEJ9TizltbPDOxbH+NGQ1i85QZh8SqIJL65wuHDU6glx8mOjlk1Bq9bxvQpe7h06Rxnzpzj0tWTeAxqiI28MkUVSnRfwpWIOPwGj2T17ZQdy9JTYnQYFz0H85tZ8vWOdGzfDOcluziXqgJjeH5hF4N+ltY3S/HEA61IAwZPbEGx9l7c81cZJjboMVuGNMRW7pWJoNuQaZP7M3LdJZ6Hq35X3LubwmbSMi1VHJXNVrF0eVqbbRQ20/4Uz7BFX1xkm+3gnnBBpSmod9dPMqGuOi+pJ1O0EROXjGLSwfepNt6J/HAf715VMZMnl6VQmXFu9SlU140thx8i3yZJicS+Os/OjcOoKMfJiUU58Rs9PFg8f39KnV/zY1678hjKLw+pQuVh23kYE8X+noNYl+kuxJf1bZANDiG8XTciDSwIrWEue5dxe/VJfKlN4j1tAVwjwnsaE97bhKgJRQUsixAxSvzdy5iInsIT7WMse7fS216JjwSYT+qJ80WJEOfD+6niRc4wItbbgAjxt3y8l4m830Hic20SHuoQs96AUJFOuIMxsTaliZm/mMSwbxi30lRCCCfntsBevZ1ghiFrNgoWr02TP9ri3HdHOgvPIwQkF9DISXin6V3/lZDHqip9Zrnj1vpn8YSWPIy0cSxpP2cRPrcD5U2JJSVE+bOxZzFyC3gZ2tSiv9d8Vu/OxMPm4y22Dfvlk7eXEnKga/G7aNR+3Hqb0qzfnl5IOydp8xgTGg1ph8v8E7xKd1GhaNjCWzvo7s7gOsl7B6hDLieqNm5Ft9aVGLrmGC8+G/L6wHG3X9VQSwnS3wXMHKg21oenycNugScZ1TR5qZcI+SxpM3EDi9oZUanEbzSds51dPj74+OzB12cbqyc0Sv9lhLzmVKj8Ow27zubIHY0p79CrjKyko37IJYesAtQ6mNna4up5jNuSaxh7gxUDy5AvVTxVMCztSMHsTnSa646ntzcrJzXHUOqepxP3a8Gi1UxWzZvE6C2PhHesKuLniuC690h+/gSe5FCI/DlyUcV1FGsvviVWsPHD9VFUyK0a09cMOQvkw7BYGRxKtWLO/pUMbVte7SxohHy1qSPiOM9fy5Xg1xwbk5HNHKk+dg/PNG3WJI3NJgmbtdGnfI957Nizgx62mmtupZBD9HwKYV2mAkO3XOCpxP7wY0xsaZvy9ppGKFq+FIWzl6TnKk/WrfVk/ojf1d7utwfHbsvxXjiRsbs15yn+ur4JstJa2ch+I4mzsiVujYDr68LyZi/Sulc53Jfe5BLAfaqCrnzsgfpYcnggjqtfqZVesZWPCS/10/n7quuSjyU8KUziHRH3miokvRFwvqdLdEc94hx/IW79dpJiM5jS/ZoCrnJk4wL6DByOq4sLPXv2TCe40qvfQFZc/YIfEfWAczevcsBrGTMHd6OHS3rpZBB69cKlR1fat21Du05dcXZ1/SxOr17d6dCyOaN2PibuUw8riaiA66zq2pUuXdrRZcAkfB5lok/5YAs9evTA5bN8XOnRtS2d+rqx7Y6mGxLNrU0rcOvakbYtmjPY63w6nx9RKT48hOubpuN7/gATu3bDWU5X/D5Rvv7ztnE5w9GM2xzduIV5oi40y+Tq2pPuIt+u3QexxPeuevz7gfjNFTEuUpEO/Xrxe1tnprhNYv7CCTi7dKVT21a0apUcWtOmfRec06Tbs2cPunSYyMbDjz8bO+bBeRYtGkCv3mnrpwfdOnekS98RbL4rHikvz7F6XEs6OqdNuyfO3brTw7UrHdq0plXLlow/dIdTc3vJvydt3C8GUe7uHVvRvIU7V8NihMUzUGQw9/YvZ+DIbrikanvO4m9nOrZqyqC1fxIimse9DcIevT9v664uwv7du4q67kibFq1UbTFVvfWil3MXunTrTJtmw9nx6CKHNm79ss32ptjMo0uFVDabKtls0UR6dGnDmNHLmTyzd6p0pPbo6irZqS3dhs/k8AvREu/sYt7INnROp857dBP3XU9xHwm7t+nQiRlHbnNseg+6f8u9KIdedOsg2k0HLx5mWOHfpm/zZKOjiZm1iET74sTMNSD+uujC39Al4ZYA4E3VrlrxZ/VEEP+ek/6vDufEsTOqcwl/SnFFENfEXxfHLoggn9OIdyL5b13iTot/L6ivkYIAbtwhfSLq6RBZvhbxJz/b8kfRf5mSPr7n3f07qs1qROfxtntXKpX+hZZ9Z7Bo0jAWHPbl2Lkw4tIZxVD0/6PPbLa4i7BZlTQ2C/+fsNk3QZaEBOJ27iHOoSwhjiaE/G5BtKehvDestBdBuKsxITXMCalpIY+jRrkbytsYhvwmjv1mRmgtcyInFlWNyT4tLGCp2rsgpKaZSEsEcT5MGh5YbkhoQ9Xf0n4HUXOLqPIQXnCEW1FCK1sQqmtEWOPWJDx6rC6cov8Zhdzl8JbFTBrnztHH7z/3RhX9+/TJZks4+uQ9/0vPw2+DrFDCjduEl6tKcAEzAvLYENbKTJ70it1oIE98fcxnw8dctoQ2MCdaQDa4tAUBucWxvLbyxFbavQsCra3kiTFpZcHH3LaENDEnxsdAXqkgxf8ozoW2NiXOT5cYb0OCylsSnMuKKH0bIgcNJ+Hdd17QrUiRIkXfUd8M2aTAQEKbtiaiiIX8xQNpj4HgKuYE/6zaSUteiqWtsU62orkAqDimI87pWqe/d4GOtQqqArShrc2IPSyOW1gRqC8t7bIhyNKKkF8tCC4j8igqwK5tQrxjGWKXriQxLP2FyIoUKVL0b9C3QzY2lqgJ00iwciCoqACkGo4yRKUXFP7OywgijdA2ArIHxXEB1k8vI2jmISAbol2E6Kq1iD9xSlp2qkiRIkX/Wn0zZKU1aPGHjxLnUIZgQ/NUr7r+EMhqpC29yiu96RWmZ0JYh64kPH2mLpQiRYoU/Tv17ZAVSnz/gdDf6hNexFK1JaFm+MGQlb7rFWtXkti5C0kM+fJmd4oUKVL0/62/BFlps5iICVNJMLdX7TGgAcIfCVlp6CC0sBHR1eoSf+pMxusGFSlSpOhfor8GWRGkPVxjSpQnNO1m2j8IspIXGyLyihQhos9AEv7upjCKFClS9A/oL0FWkjQBFtbFmVgT29RDBj8SsjpFiSldmbgdu//eN70UKVKk6B/SX4esCLFH/YixLUmwAOSPhKw84SV5sfpmRHZxIeG5+lMpihQpUvQv11+GrCzJm+3QjVhj9fKtHwRZKYTqmhBTsgJx23b+vY8mKlKkSNE/qL8HWaG40+eIKVaKsB8EWcmLDRJebHQRS6Jc+5P4RnnDS5EiRf85+tuQldbNRgwdRbxZMdXY7A/wZKV1sVHSV2n90v9MhiJFihT9W/X3ISskfWMrskotIiXIJn8S/G9CNlBANsDQWv78eKylE9Ez55IUofFBKEWKFCn6D9B3gayk6G07SLAvTWiR7wDZAwKyVtYEGVgRbWhBVIeuJL5K7+t8ihQpUvTv1neDbFJ0NFHDRhNv5kBQYWtCWwjIrjIQkLVIgax+JiDbVkD2sMqTjdC1ILpSTeLOX1TnokiRIkX/WfpukJUkfdAwsklrorRtCG9mmuLJ6qoAKm3yEt5NY6tDaRcuOysCC6WB7CF9wswtSXCsSMyWHSJh5d0uRYoU/Wfqu0JW2hIr/vJVYqvWJbKUOWGNTQkqJiBqICAqrRJwtCSivzEJV3VI9NeW95MNqW0uDw0EGgnIGtoQ/IsFMX1EHMdSRM9ZpE5YkSJFiv4z9X0hKyStYY3dt5/48rUIz2dJoK6VPBYb1s6UuIN6qm97SeGmDvFXdAWUdYgRHm+QtYCxNNGlZ02CnhPRYyYqHqwiRYr+4/XdISspKTqGmPWbiP+lBuGFBWgNreTPxkhfnE2SPr54Q0BWCveERyv+jr+sS3A5S4J1rYmzcCC6/xCSor7XV88VKVKk6P9PPwSykiRIxnpvJL5STSK1LQipYEbkBCNiffTljyjKX609r0P0siKEdTUhtIglMWb2RA0YQsJf/cS3IkWKFP3L9MMgKylRAu3WbcT/Vo+IfFYE5rEitJOp/BlxAgoTvdGAQFMrwnNZE2tVnKjho0kIDlZfrUiRIkX/+fqhkJWUFBND3MHDxP3RmuhCVoSVMCVyuhHRaw0Jb2NClLYlcfbliJm7gMRw5XtdihQp+u/SD4espKSEBBKuXCWuZ1+iitgSpmdGiKkl0bpWxFepTezGzSQqWxcqUqTov1D/CGSTlfDyFbEz5hJtXZbYQsKDbd1F/sIByq5aihQp+i/VPwpZSUnh4SQcP0HShk0kPnwEiYnqM4oUKVL036d/HLKfJMFV+Z63IkWK/sv1/wdZRYoUKfofkAJZRYoUKfphgv8D0WrQjTXoEFAAAAAASUVORK5CYII=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13782675" y="2638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22598</xdr:colOff>
      <xdr:row>2</xdr:row>
      <xdr:rowOff>110670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000-000005000000}"/>
            </a:ext>
            <a:ext uri="{147F2762-F138-4A5C-976F-8EAC2B608ADB}">
              <a16:predDERef xmlns:a16="http://schemas.microsoft.com/office/drawing/2014/main" pred="{E6AB8294-EB26-470D-9483-A2C9E0B11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1748" cy="1095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5"/>
  <sheetViews>
    <sheetView tabSelected="1" zoomScale="70" zoomScaleNormal="70" workbookViewId="0">
      <selection activeCell="A14" sqref="A14:C14"/>
    </sheetView>
  </sheetViews>
  <sheetFormatPr baseColWidth="10" defaultRowHeight="14.4" x14ac:dyDescent="0.3"/>
  <cols>
    <col min="3" max="3" width="12.44140625" customWidth="1"/>
    <col min="4" max="4" width="17.109375" customWidth="1"/>
    <col min="5" max="5" width="16.88671875" bestFit="1" customWidth="1"/>
    <col min="8" max="8" width="11.44140625" customWidth="1"/>
    <col min="9" max="9" width="12.6640625" customWidth="1"/>
    <col min="14" max="14" width="15.109375" style="26" customWidth="1"/>
  </cols>
  <sheetData>
    <row r="1" spans="1:14" ht="27.75" customHeight="1" x14ac:dyDescent="0.3">
      <c r="A1" s="47"/>
      <c r="B1" s="56" t="s">
        <v>73</v>
      </c>
      <c r="C1" s="56"/>
      <c r="D1" s="56"/>
      <c r="E1" s="58" t="s">
        <v>65</v>
      </c>
      <c r="F1" s="58"/>
      <c r="G1" s="58"/>
      <c r="H1" s="58"/>
      <c r="I1" s="58"/>
      <c r="J1" s="58"/>
      <c r="K1" s="58"/>
      <c r="L1" s="58"/>
      <c r="M1" s="58"/>
      <c r="N1" s="58"/>
    </row>
    <row r="2" spans="1:14" ht="50.1" customHeight="1" x14ac:dyDescent="0.3">
      <c r="A2" s="47"/>
      <c r="B2" s="56"/>
      <c r="C2" s="56"/>
      <c r="D2" s="56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ht="39.75" customHeight="1" x14ac:dyDescent="0.4">
      <c r="A3" s="48"/>
      <c r="B3" s="57"/>
      <c r="C3" s="57"/>
      <c r="D3" s="57"/>
      <c r="E3" s="131" t="s">
        <v>83</v>
      </c>
      <c r="F3" s="131"/>
      <c r="G3" s="131"/>
      <c r="H3" s="131"/>
      <c r="I3" s="131"/>
      <c r="J3" s="131"/>
      <c r="K3" s="131"/>
      <c r="L3" s="131"/>
      <c r="M3" s="131"/>
      <c r="N3" s="132"/>
    </row>
    <row r="4" spans="1:14" ht="21" x14ac:dyDescent="0.4">
      <c r="A4" s="62" t="s">
        <v>74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 ht="30.75" customHeight="1" x14ac:dyDescent="0.4">
      <c r="A5" s="51" t="s">
        <v>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49"/>
      <c r="N5" s="50"/>
    </row>
    <row r="6" spans="1:14" ht="20.399999999999999" x14ac:dyDescent="0.35">
      <c r="A6" s="133" t="s">
        <v>75</v>
      </c>
      <c r="B6" s="134"/>
      <c r="C6" s="134"/>
      <c r="D6" s="134"/>
      <c r="E6" s="135"/>
      <c r="F6" s="133" t="s">
        <v>76</v>
      </c>
      <c r="G6" s="134"/>
      <c r="H6" s="134"/>
      <c r="I6" s="135"/>
      <c r="J6" s="133" t="s">
        <v>77</v>
      </c>
      <c r="K6" s="135"/>
      <c r="L6" s="59" t="s">
        <v>1</v>
      </c>
      <c r="M6" s="60"/>
      <c r="N6" s="61"/>
    </row>
    <row r="7" spans="1:14" ht="24.6" x14ac:dyDescent="0.4">
      <c r="A7" s="146"/>
      <c r="B7" s="147"/>
      <c r="C7" s="147"/>
      <c r="D7" s="147"/>
      <c r="E7" s="148"/>
      <c r="F7" s="149"/>
      <c r="G7" s="150"/>
      <c r="H7" s="150"/>
      <c r="I7" s="151"/>
      <c r="J7" s="149"/>
      <c r="K7" s="151"/>
      <c r="L7" s="146"/>
      <c r="M7" s="147"/>
      <c r="N7" s="148"/>
    </row>
    <row r="8" spans="1:14" ht="20.399999999999999" x14ac:dyDescent="0.35">
      <c r="A8" s="59" t="s">
        <v>2</v>
      </c>
      <c r="B8" s="60"/>
      <c r="C8" s="60"/>
      <c r="D8" s="60"/>
      <c r="E8" s="60"/>
      <c r="F8" s="60"/>
      <c r="G8" s="60"/>
      <c r="H8" s="60"/>
      <c r="I8" s="61"/>
      <c r="J8" s="59" t="s">
        <v>3</v>
      </c>
      <c r="K8" s="61"/>
      <c r="L8" s="59" t="s">
        <v>4</v>
      </c>
      <c r="M8" s="60"/>
      <c r="N8" s="60"/>
    </row>
    <row r="9" spans="1:14" ht="24.6" x14ac:dyDescent="0.4">
      <c r="A9" s="136"/>
      <c r="B9" s="137"/>
      <c r="C9" s="137"/>
      <c r="D9" s="137"/>
      <c r="E9" s="137"/>
      <c r="F9" s="137"/>
      <c r="G9" s="137"/>
      <c r="H9" s="137"/>
      <c r="I9" s="138"/>
      <c r="J9" s="136"/>
      <c r="K9" s="138"/>
      <c r="L9" s="136"/>
      <c r="M9" s="137"/>
      <c r="N9" s="138"/>
    </row>
    <row r="10" spans="1:14" ht="20.399999999999999" x14ac:dyDescent="0.35">
      <c r="A10" s="59" t="s">
        <v>5</v>
      </c>
      <c r="B10" s="60"/>
      <c r="C10" s="60"/>
      <c r="D10" s="60"/>
      <c r="E10" s="61"/>
      <c r="F10" s="59" t="s">
        <v>78</v>
      </c>
      <c r="G10" s="60"/>
      <c r="H10" s="60"/>
      <c r="I10" s="61"/>
      <c r="J10" s="27" t="s">
        <v>6</v>
      </c>
      <c r="K10" s="28"/>
      <c r="L10" s="28"/>
      <c r="M10" s="28"/>
      <c r="N10" s="28"/>
    </row>
    <row r="11" spans="1:14" ht="24.6" x14ac:dyDescent="0.4">
      <c r="A11" s="136"/>
      <c r="B11" s="137"/>
      <c r="C11" s="137"/>
      <c r="D11" s="137"/>
      <c r="E11" s="138"/>
      <c r="F11" s="139"/>
      <c r="G11" s="140"/>
      <c r="H11" s="140"/>
      <c r="I11" s="141"/>
      <c r="J11" s="136"/>
      <c r="K11" s="137"/>
      <c r="L11" s="137"/>
      <c r="M11" s="137"/>
      <c r="N11" s="138"/>
    </row>
    <row r="12" spans="1:14" ht="25.8" x14ac:dyDescent="0.35">
      <c r="A12" s="152" t="s">
        <v>79</v>
      </c>
      <c r="B12" s="153"/>
      <c r="C12" s="153"/>
      <c r="D12" s="153"/>
      <c r="E12" s="154"/>
      <c r="F12" s="65" t="s">
        <v>8</v>
      </c>
      <c r="G12" s="66"/>
      <c r="H12" s="66"/>
      <c r="I12" s="66"/>
      <c r="J12" s="53"/>
      <c r="K12" s="115" t="s">
        <v>7</v>
      </c>
      <c r="L12" s="116"/>
      <c r="M12" s="116"/>
      <c r="N12" s="1">
        <v>1</v>
      </c>
    </row>
    <row r="13" spans="1:14" ht="33.75" customHeight="1" x14ac:dyDescent="0.3">
      <c r="A13" s="67"/>
      <c r="B13" s="68"/>
      <c r="C13" s="68"/>
      <c r="D13" s="69"/>
      <c r="E13" s="69"/>
      <c r="F13" s="70"/>
      <c r="G13" s="69"/>
      <c r="H13" s="69"/>
      <c r="I13" s="69"/>
      <c r="J13" s="71"/>
      <c r="K13" s="115" t="s">
        <v>9</v>
      </c>
      <c r="L13" s="116"/>
      <c r="M13" s="116"/>
      <c r="N13" s="1">
        <v>4.03</v>
      </c>
    </row>
    <row r="14" spans="1:14" ht="26.25" customHeight="1" x14ac:dyDescent="0.3">
      <c r="A14" s="155" t="s">
        <v>80</v>
      </c>
      <c r="B14" s="156"/>
      <c r="C14" s="156"/>
      <c r="D14" s="121"/>
      <c r="E14" s="122"/>
      <c r="F14" s="122"/>
      <c r="G14" s="122"/>
      <c r="H14" s="122"/>
      <c r="I14" s="122"/>
      <c r="J14" s="123"/>
      <c r="K14" s="115" t="s">
        <v>10</v>
      </c>
      <c r="L14" s="116"/>
      <c r="M14" s="116"/>
      <c r="N14" s="1">
        <v>4.03</v>
      </c>
    </row>
    <row r="15" spans="1:14" ht="30.75" customHeight="1" x14ac:dyDescent="0.3">
      <c r="A15" s="124" t="s">
        <v>11</v>
      </c>
      <c r="B15" s="125"/>
      <c r="C15" s="125" t="s">
        <v>81</v>
      </c>
      <c r="D15" s="126"/>
      <c r="E15" s="31"/>
      <c r="F15" s="55" t="s">
        <v>12</v>
      </c>
      <c r="G15" s="32"/>
      <c r="H15" s="124" t="s">
        <v>82</v>
      </c>
      <c r="I15" s="126"/>
      <c r="J15" s="127"/>
      <c r="K15" s="128"/>
      <c r="L15" s="55" t="s">
        <v>12</v>
      </c>
      <c r="M15" s="129"/>
      <c r="N15" s="130"/>
    </row>
    <row r="16" spans="1:14" ht="21" customHeight="1" x14ac:dyDescent="0.3">
      <c r="A16" s="115" t="s">
        <v>13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7"/>
    </row>
    <row r="17" spans="1:14" ht="63" x14ac:dyDescent="0.3">
      <c r="A17" s="103" t="s">
        <v>14</v>
      </c>
      <c r="B17" s="105"/>
      <c r="C17" s="103" t="s">
        <v>15</v>
      </c>
      <c r="D17" s="105"/>
      <c r="E17" s="2" t="s">
        <v>16</v>
      </c>
      <c r="F17" s="2" t="s">
        <v>17</v>
      </c>
      <c r="G17" s="2" t="s">
        <v>18</v>
      </c>
      <c r="H17" s="3" t="s">
        <v>19</v>
      </c>
      <c r="I17" s="4" t="s">
        <v>20</v>
      </c>
      <c r="J17" s="2" t="s">
        <v>21</v>
      </c>
      <c r="K17" s="103" t="s">
        <v>22</v>
      </c>
      <c r="L17" s="104"/>
      <c r="M17" s="105"/>
      <c r="N17" s="5" t="s">
        <v>23</v>
      </c>
    </row>
    <row r="18" spans="1:14" ht="28.5" customHeight="1" x14ac:dyDescent="0.3">
      <c r="A18" s="89"/>
      <c r="B18" s="90"/>
      <c r="C18" s="89"/>
      <c r="D18" s="90"/>
      <c r="E18" s="6"/>
      <c r="F18" s="6"/>
      <c r="G18" s="6"/>
      <c r="H18" s="7">
        <f>$N$13</f>
        <v>4.03</v>
      </c>
      <c r="I18" s="8"/>
      <c r="J18" s="7">
        <f>$N$12</f>
        <v>1</v>
      </c>
      <c r="K18" s="89"/>
      <c r="L18" s="106"/>
      <c r="M18" s="90"/>
      <c r="N18" s="7">
        <f>(F18*H18)+(G18*H18)+(I18*J18)</f>
        <v>0</v>
      </c>
    </row>
    <row r="19" spans="1:14" ht="28.5" customHeight="1" x14ac:dyDescent="0.3">
      <c r="A19" s="89"/>
      <c r="B19" s="90"/>
      <c r="C19" s="89"/>
      <c r="D19" s="90"/>
      <c r="E19" s="6"/>
      <c r="F19" s="6"/>
      <c r="G19" s="6"/>
      <c r="H19" s="7">
        <f t="shared" ref="H19:H24" si="0">$N$13</f>
        <v>4.03</v>
      </c>
      <c r="I19" s="8"/>
      <c r="J19" s="7">
        <f t="shared" ref="J19:J24" si="1">$N$12</f>
        <v>1</v>
      </c>
      <c r="K19" s="89"/>
      <c r="L19" s="106"/>
      <c r="M19" s="90"/>
      <c r="N19" s="7">
        <f t="shared" ref="N19:N24" si="2">(F19*H19)+(G19*H19)+(I19*J19)</f>
        <v>0</v>
      </c>
    </row>
    <row r="20" spans="1:14" ht="28.5" customHeight="1" x14ac:dyDescent="0.3">
      <c r="A20" s="89"/>
      <c r="B20" s="90"/>
      <c r="C20" s="89"/>
      <c r="D20" s="90"/>
      <c r="E20" s="6"/>
      <c r="F20" s="6"/>
      <c r="G20" s="6"/>
      <c r="H20" s="7">
        <f t="shared" si="0"/>
        <v>4.03</v>
      </c>
      <c r="I20" s="8"/>
      <c r="J20" s="7">
        <f t="shared" si="1"/>
        <v>1</v>
      </c>
      <c r="K20" s="89"/>
      <c r="L20" s="106"/>
      <c r="M20" s="90"/>
      <c r="N20" s="7">
        <f t="shared" si="2"/>
        <v>0</v>
      </c>
    </row>
    <row r="21" spans="1:14" ht="28.5" customHeight="1" x14ac:dyDescent="0.3">
      <c r="A21" s="89"/>
      <c r="B21" s="90"/>
      <c r="C21" s="89"/>
      <c r="D21" s="90"/>
      <c r="E21" s="6"/>
      <c r="F21" s="6"/>
      <c r="G21" s="6"/>
      <c r="H21" s="7">
        <f t="shared" si="0"/>
        <v>4.03</v>
      </c>
      <c r="I21" s="8"/>
      <c r="J21" s="7">
        <f t="shared" si="1"/>
        <v>1</v>
      </c>
      <c r="K21" s="89"/>
      <c r="L21" s="106"/>
      <c r="M21" s="90"/>
      <c r="N21" s="7">
        <f t="shared" si="2"/>
        <v>0</v>
      </c>
    </row>
    <row r="22" spans="1:14" ht="28.5" customHeight="1" x14ac:dyDescent="0.3">
      <c r="A22" s="89"/>
      <c r="B22" s="90"/>
      <c r="C22" s="89"/>
      <c r="D22" s="90"/>
      <c r="E22" s="6"/>
      <c r="F22" s="6"/>
      <c r="G22" s="6"/>
      <c r="H22" s="7">
        <f t="shared" si="0"/>
        <v>4.03</v>
      </c>
      <c r="I22" s="8"/>
      <c r="J22" s="7">
        <f t="shared" si="1"/>
        <v>1</v>
      </c>
      <c r="K22" s="89"/>
      <c r="L22" s="106"/>
      <c r="M22" s="90"/>
      <c r="N22" s="7">
        <f t="shared" si="2"/>
        <v>0</v>
      </c>
    </row>
    <row r="23" spans="1:14" ht="28.5" customHeight="1" x14ac:dyDescent="0.3">
      <c r="A23" s="89"/>
      <c r="B23" s="90"/>
      <c r="C23" s="89"/>
      <c r="D23" s="90"/>
      <c r="E23" s="6"/>
      <c r="F23" s="6"/>
      <c r="G23" s="6"/>
      <c r="H23" s="7">
        <f t="shared" si="0"/>
        <v>4.03</v>
      </c>
      <c r="I23" s="8"/>
      <c r="J23" s="7">
        <f t="shared" si="1"/>
        <v>1</v>
      </c>
      <c r="K23" s="89"/>
      <c r="L23" s="106"/>
      <c r="M23" s="90"/>
      <c r="N23" s="7">
        <f t="shared" si="2"/>
        <v>0</v>
      </c>
    </row>
    <row r="24" spans="1:14" ht="28.5" customHeight="1" x14ac:dyDescent="0.3">
      <c r="A24" s="89"/>
      <c r="B24" s="90"/>
      <c r="C24" s="89"/>
      <c r="D24" s="90"/>
      <c r="E24" s="6"/>
      <c r="F24" s="6"/>
      <c r="G24" s="6"/>
      <c r="H24" s="7">
        <f t="shared" si="0"/>
        <v>4.03</v>
      </c>
      <c r="I24" s="8"/>
      <c r="J24" s="7">
        <f t="shared" si="1"/>
        <v>1</v>
      </c>
      <c r="K24" s="89"/>
      <c r="L24" s="106"/>
      <c r="M24" s="90"/>
      <c r="N24" s="7">
        <f t="shared" si="2"/>
        <v>0</v>
      </c>
    </row>
    <row r="25" spans="1:14" ht="21" customHeight="1" x14ac:dyDescent="0.3">
      <c r="A25" s="100" t="s">
        <v>24</v>
      </c>
      <c r="B25" s="101"/>
      <c r="C25" s="101"/>
      <c r="D25" s="101"/>
      <c r="E25" s="102"/>
      <c r="F25" s="9">
        <v>0</v>
      </c>
      <c r="G25" s="9">
        <v>0</v>
      </c>
      <c r="H25" s="10"/>
      <c r="I25" s="11"/>
      <c r="J25" s="10"/>
      <c r="K25" s="103" t="s">
        <v>45</v>
      </c>
      <c r="L25" s="104"/>
      <c r="M25" s="105"/>
      <c r="N25" s="54">
        <f>SUM(N18:N24)</f>
        <v>0</v>
      </c>
    </row>
    <row r="26" spans="1:14" ht="25.8" x14ac:dyDescent="0.3">
      <c r="A26" s="118" t="s">
        <v>25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20"/>
    </row>
    <row r="27" spans="1:14" ht="21" x14ac:dyDescent="0.3">
      <c r="A27" s="107" t="s">
        <v>14</v>
      </c>
      <c r="B27" s="108"/>
      <c r="C27" s="12" t="s">
        <v>26</v>
      </c>
      <c r="D27" s="13"/>
      <c r="E27" s="13"/>
      <c r="F27" s="13"/>
      <c r="G27" s="13"/>
      <c r="H27" s="13"/>
      <c r="I27" s="13"/>
      <c r="J27" s="91" t="s">
        <v>27</v>
      </c>
      <c r="K27" s="92"/>
      <c r="L27" s="93" t="s">
        <v>28</v>
      </c>
      <c r="M27" s="94"/>
      <c r="N27" s="14" t="s">
        <v>29</v>
      </c>
    </row>
    <row r="28" spans="1:14" ht="28.5" customHeight="1" x14ac:dyDescent="0.3">
      <c r="A28" s="89"/>
      <c r="B28" s="90"/>
      <c r="C28" s="81"/>
      <c r="D28" s="82"/>
      <c r="E28" s="82"/>
      <c r="F28" s="82"/>
      <c r="G28" s="82"/>
      <c r="H28" s="82"/>
      <c r="I28" s="83"/>
      <c r="J28" s="82"/>
      <c r="K28" s="83"/>
      <c r="L28" s="81"/>
      <c r="M28" s="83"/>
      <c r="N28" s="15"/>
    </row>
    <row r="29" spans="1:14" ht="28.5" customHeight="1" x14ac:dyDescent="0.3">
      <c r="A29" s="79"/>
      <c r="B29" s="80"/>
      <c r="C29" s="81"/>
      <c r="D29" s="82"/>
      <c r="E29" s="82"/>
      <c r="F29" s="82"/>
      <c r="G29" s="82"/>
      <c r="H29" s="82"/>
      <c r="I29" s="83"/>
      <c r="J29" s="82"/>
      <c r="K29" s="83"/>
      <c r="L29" s="81"/>
      <c r="M29" s="83"/>
      <c r="N29" s="15"/>
    </row>
    <row r="30" spans="1:14" ht="28.5" customHeight="1" x14ac:dyDescent="0.3">
      <c r="A30" s="79"/>
      <c r="B30" s="80"/>
      <c r="C30" s="81"/>
      <c r="D30" s="82"/>
      <c r="E30" s="82"/>
      <c r="F30" s="82"/>
      <c r="G30" s="82"/>
      <c r="H30" s="82"/>
      <c r="I30" s="83"/>
      <c r="J30" s="82"/>
      <c r="K30" s="83"/>
      <c r="L30" s="81"/>
      <c r="M30" s="83"/>
      <c r="N30" s="15"/>
    </row>
    <row r="31" spans="1:14" ht="28.5" customHeight="1" x14ac:dyDescent="0.3">
      <c r="A31" s="79"/>
      <c r="B31" s="80"/>
      <c r="C31" s="81"/>
      <c r="D31" s="82"/>
      <c r="E31" s="82"/>
      <c r="F31" s="82"/>
      <c r="G31" s="82"/>
      <c r="H31" s="82"/>
      <c r="I31" s="83"/>
      <c r="J31" s="82"/>
      <c r="K31" s="83"/>
      <c r="L31" s="81"/>
      <c r="M31" s="83"/>
      <c r="N31" s="15"/>
    </row>
    <row r="32" spans="1:14" ht="28.5" customHeight="1" x14ac:dyDescent="0.3">
      <c r="A32" s="79"/>
      <c r="B32" s="80"/>
      <c r="C32" s="81"/>
      <c r="D32" s="82"/>
      <c r="E32" s="82"/>
      <c r="F32" s="82"/>
      <c r="G32" s="82"/>
      <c r="H32" s="82"/>
      <c r="I32" s="83"/>
      <c r="J32" s="82"/>
      <c r="K32" s="83"/>
      <c r="L32" s="81"/>
      <c r="M32" s="83"/>
      <c r="N32" s="15"/>
    </row>
    <row r="33" spans="1:14" ht="28.5" customHeight="1" x14ac:dyDescent="0.3">
      <c r="A33" s="79"/>
      <c r="B33" s="80"/>
      <c r="C33" s="81"/>
      <c r="D33" s="82"/>
      <c r="E33" s="82"/>
      <c r="F33" s="82"/>
      <c r="G33" s="82"/>
      <c r="H33" s="82"/>
      <c r="I33" s="83"/>
      <c r="J33" s="82"/>
      <c r="K33" s="83"/>
      <c r="L33" s="81"/>
      <c r="M33" s="83"/>
      <c r="N33" s="15"/>
    </row>
    <row r="34" spans="1:14" ht="28.5" customHeight="1" x14ac:dyDescent="0.3">
      <c r="A34" s="79"/>
      <c r="B34" s="80"/>
      <c r="C34" s="81"/>
      <c r="D34" s="82"/>
      <c r="E34" s="82"/>
      <c r="F34" s="82"/>
      <c r="G34" s="82"/>
      <c r="H34" s="82"/>
      <c r="I34" s="83"/>
      <c r="J34" s="82"/>
      <c r="K34" s="83"/>
      <c r="L34" s="81"/>
      <c r="M34" s="83"/>
      <c r="N34" s="15"/>
    </row>
    <row r="35" spans="1:14" ht="28.5" customHeight="1" x14ac:dyDescent="0.3">
      <c r="A35" s="107" t="s">
        <v>30</v>
      </c>
      <c r="B35" s="108"/>
      <c r="C35" s="86" t="s">
        <v>44</v>
      </c>
      <c r="D35" s="87"/>
      <c r="E35" s="87"/>
      <c r="F35" s="87"/>
      <c r="G35" s="87"/>
      <c r="H35" s="87"/>
      <c r="I35" s="87"/>
      <c r="J35" s="87"/>
      <c r="K35" s="87"/>
      <c r="L35" s="87"/>
      <c r="M35" s="88"/>
      <c r="N35" s="54">
        <f>SUM(N28:N34)</f>
        <v>0</v>
      </c>
    </row>
    <row r="36" spans="1:14" ht="21" x14ac:dyDescent="0.3">
      <c r="A36" s="107" t="s">
        <v>30</v>
      </c>
      <c r="B36" s="108"/>
      <c r="C36" s="86" t="s">
        <v>43</v>
      </c>
      <c r="D36" s="87"/>
      <c r="E36" s="87"/>
      <c r="F36" s="87"/>
      <c r="G36" s="87"/>
      <c r="H36" s="87"/>
      <c r="I36" s="87"/>
      <c r="J36" s="87"/>
      <c r="K36" s="87"/>
      <c r="L36" s="87"/>
      <c r="M36" s="88"/>
      <c r="N36" s="54">
        <f>N25+N35</f>
        <v>0</v>
      </c>
    </row>
    <row r="37" spans="1:14" ht="25.8" x14ac:dyDescent="0.3">
      <c r="A37" s="142" t="s">
        <v>36</v>
      </c>
      <c r="B37" s="143"/>
      <c r="C37" s="143"/>
      <c r="D37" s="143"/>
      <c r="E37" s="143"/>
      <c r="F37" s="143"/>
      <c r="G37" s="143"/>
      <c r="H37" s="143"/>
      <c r="I37" s="143"/>
      <c r="J37" s="144"/>
      <c r="K37" s="144"/>
      <c r="L37" s="144"/>
      <c r="M37" s="143"/>
      <c r="N37" s="145"/>
    </row>
    <row r="38" spans="1:14" ht="21" x14ac:dyDescent="0.3">
      <c r="A38" s="95" t="s">
        <v>37</v>
      </c>
      <c r="B38" s="96"/>
      <c r="C38" s="99" t="s">
        <v>38</v>
      </c>
      <c r="D38" s="98"/>
      <c r="E38" s="99" t="s">
        <v>48</v>
      </c>
      <c r="F38" s="97"/>
      <c r="G38" s="98"/>
      <c r="H38" s="99" t="s">
        <v>26</v>
      </c>
      <c r="I38" s="97"/>
      <c r="J38" s="99" t="s">
        <v>50</v>
      </c>
      <c r="K38" s="97"/>
      <c r="L38" s="98"/>
      <c r="M38" s="97" t="s">
        <v>42</v>
      </c>
      <c r="N38" s="98"/>
    </row>
    <row r="39" spans="1:14" ht="21" x14ac:dyDescent="0.3">
      <c r="A39" s="95" t="s">
        <v>47</v>
      </c>
      <c r="B39" s="96"/>
      <c r="C39" s="99" t="s">
        <v>46</v>
      </c>
      <c r="D39" s="98"/>
      <c r="E39" s="37" t="s">
        <v>39</v>
      </c>
      <c r="F39" s="37" t="s">
        <v>40</v>
      </c>
      <c r="G39" s="38" t="s">
        <v>41</v>
      </c>
      <c r="H39" s="99" t="s">
        <v>51</v>
      </c>
      <c r="I39" s="97"/>
      <c r="J39" s="99" t="s">
        <v>49</v>
      </c>
      <c r="K39" s="97"/>
      <c r="L39" s="98"/>
      <c r="M39" s="35"/>
      <c r="N39" s="36"/>
    </row>
    <row r="40" spans="1:14" s="43" customFormat="1" ht="28.5" customHeight="1" x14ac:dyDescent="0.3">
      <c r="A40" s="74"/>
      <c r="B40" s="75"/>
      <c r="C40" s="76"/>
      <c r="D40" s="77"/>
      <c r="E40" s="34"/>
      <c r="F40" s="34"/>
      <c r="G40" s="34"/>
      <c r="H40" s="72" t="s">
        <v>67</v>
      </c>
      <c r="I40" s="73"/>
      <c r="J40" s="78"/>
      <c r="K40" s="78"/>
      <c r="L40" s="78"/>
      <c r="M40" s="29"/>
      <c r="N40" s="30"/>
    </row>
    <row r="41" spans="1:14" s="43" customFormat="1" ht="28.5" customHeight="1" x14ac:dyDescent="0.3">
      <c r="A41" s="74"/>
      <c r="B41" s="75"/>
      <c r="C41" s="76"/>
      <c r="D41" s="77"/>
      <c r="E41" s="34"/>
      <c r="F41" s="34"/>
      <c r="G41" s="34"/>
      <c r="H41" s="72" t="s">
        <v>67</v>
      </c>
      <c r="I41" s="73"/>
      <c r="J41" s="78"/>
      <c r="K41" s="78"/>
      <c r="L41" s="78"/>
      <c r="M41" s="29"/>
      <c r="N41" s="30"/>
    </row>
    <row r="42" spans="1:14" s="43" customFormat="1" ht="28.5" customHeight="1" x14ac:dyDescent="0.3">
      <c r="A42" s="74"/>
      <c r="B42" s="75"/>
      <c r="C42" s="76"/>
      <c r="D42" s="77"/>
      <c r="E42" s="34"/>
      <c r="F42" s="34"/>
      <c r="G42" s="34"/>
      <c r="H42" s="72" t="s">
        <v>67</v>
      </c>
      <c r="I42" s="73"/>
      <c r="J42" s="78"/>
      <c r="K42" s="78"/>
      <c r="L42" s="78"/>
      <c r="M42" s="29"/>
      <c r="N42" s="30"/>
    </row>
    <row r="43" spans="1:14" ht="28.5" customHeight="1" x14ac:dyDescent="0.3">
      <c r="A43" s="74"/>
      <c r="B43" s="75"/>
      <c r="C43" s="76"/>
      <c r="D43" s="77"/>
      <c r="E43" s="34"/>
      <c r="F43" s="34"/>
      <c r="G43" s="34"/>
      <c r="H43" s="72" t="s">
        <v>67</v>
      </c>
      <c r="I43" s="73"/>
      <c r="J43" s="78"/>
      <c r="K43" s="78"/>
      <c r="L43" s="78"/>
      <c r="M43" s="29"/>
      <c r="N43" s="30"/>
    </row>
    <row r="44" spans="1:14" ht="28.5" customHeight="1" x14ac:dyDescent="0.3">
      <c r="A44" s="74"/>
      <c r="B44" s="75"/>
      <c r="C44" s="76"/>
      <c r="D44" s="77"/>
      <c r="E44" s="33"/>
      <c r="F44" s="33"/>
      <c r="G44" s="24"/>
      <c r="H44" s="72" t="s">
        <v>67</v>
      </c>
      <c r="I44" s="73"/>
      <c r="J44" s="78"/>
      <c r="K44" s="78"/>
      <c r="L44" s="78"/>
      <c r="M44" s="29"/>
      <c r="N44" s="30"/>
    </row>
    <row r="45" spans="1:14" ht="28.5" customHeight="1" x14ac:dyDescent="0.3">
      <c r="A45" s="39"/>
      <c r="B45" s="40"/>
      <c r="C45" s="41"/>
      <c r="D45" s="42"/>
      <c r="E45" s="33"/>
      <c r="F45" s="33"/>
      <c r="G45" s="33"/>
      <c r="H45" s="72" t="s">
        <v>67</v>
      </c>
      <c r="I45" s="73"/>
      <c r="J45" s="78"/>
      <c r="K45" s="78"/>
      <c r="L45" s="78"/>
      <c r="M45" s="29"/>
      <c r="N45" s="30"/>
    </row>
    <row r="46" spans="1:14" ht="28.5" customHeight="1" x14ac:dyDescent="0.3">
      <c r="A46" s="39"/>
      <c r="B46" s="40"/>
      <c r="C46" s="41"/>
      <c r="D46" s="42"/>
      <c r="E46" s="33"/>
      <c r="F46" s="33"/>
      <c r="G46" s="33"/>
      <c r="H46" s="72" t="s">
        <v>67</v>
      </c>
      <c r="I46" s="73"/>
      <c r="J46" s="78"/>
      <c r="K46" s="78"/>
      <c r="L46" s="78"/>
      <c r="M46" s="29"/>
      <c r="N46" s="30"/>
    </row>
    <row r="47" spans="1:14" ht="96.75" customHeight="1" x14ac:dyDescent="0.3">
      <c r="A47" s="107" t="s">
        <v>35</v>
      </c>
      <c r="B47" s="108"/>
      <c r="C47" s="72"/>
      <c r="D47" s="110"/>
      <c r="E47" s="110"/>
      <c r="F47" s="110"/>
      <c r="G47" s="110"/>
      <c r="H47" s="110"/>
      <c r="I47" s="110"/>
      <c r="J47" s="111"/>
      <c r="K47" s="111"/>
      <c r="L47" s="111"/>
      <c r="M47" s="110"/>
      <c r="N47" s="73"/>
    </row>
    <row r="48" spans="1:14" ht="30" customHeight="1" x14ac:dyDescent="0.3">
      <c r="A48" s="16"/>
      <c r="B48" s="17"/>
      <c r="C48" s="84" t="s">
        <v>31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5"/>
    </row>
    <row r="49" spans="1:14" ht="28.8" x14ac:dyDescent="0.3">
      <c r="A49" s="18"/>
      <c r="B49" s="19" t="s">
        <v>32</v>
      </c>
      <c r="C49" s="20" t="s">
        <v>14</v>
      </c>
      <c r="D49" s="21"/>
      <c r="E49" s="112" t="s">
        <v>33</v>
      </c>
      <c r="F49" s="113"/>
      <c r="G49" s="113"/>
      <c r="H49" s="113"/>
      <c r="I49" s="113"/>
      <c r="J49" s="113"/>
      <c r="K49" s="113"/>
      <c r="L49" s="113"/>
      <c r="M49" s="113"/>
      <c r="N49" s="114"/>
    </row>
    <row r="50" spans="1:14" ht="30" customHeight="1" x14ac:dyDescent="0.3">
      <c r="A50" s="22"/>
      <c r="B50" s="109" t="s">
        <v>34</v>
      </c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5"/>
    </row>
    <row r="51" spans="1:14" x14ac:dyDescent="0.3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5"/>
    </row>
    <row r="52" spans="1:14" x14ac:dyDescent="0.3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5"/>
    </row>
    <row r="53" spans="1:14" x14ac:dyDescent="0.3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5"/>
    </row>
    <row r="54" spans="1:14" x14ac:dyDescent="0.3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5"/>
    </row>
    <row r="55" spans="1:14" x14ac:dyDescent="0.3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5"/>
    </row>
  </sheetData>
  <mergeCells count="140">
    <mergeCell ref="E3:N3"/>
    <mergeCell ref="F6:I6"/>
    <mergeCell ref="L9:N9"/>
    <mergeCell ref="A10:E10"/>
    <mergeCell ref="F10:I10"/>
    <mergeCell ref="A11:E11"/>
    <mergeCell ref="F11:I11"/>
    <mergeCell ref="J11:N11"/>
    <mergeCell ref="A37:N37"/>
    <mergeCell ref="A6:E6"/>
    <mergeCell ref="J6:K6"/>
    <mergeCell ref="A7:E7"/>
    <mergeCell ref="F7:I7"/>
    <mergeCell ref="J7:K7"/>
    <mergeCell ref="L7:N7"/>
    <mergeCell ref="A8:I8"/>
    <mergeCell ref="J8:K8"/>
    <mergeCell ref="L8:N8"/>
    <mergeCell ref="A12:E12"/>
    <mergeCell ref="K12:M12"/>
    <mergeCell ref="A9:I9"/>
    <mergeCell ref="J9:K9"/>
    <mergeCell ref="K13:M13"/>
    <mergeCell ref="A14:C14"/>
    <mergeCell ref="D14:J14"/>
    <mergeCell ref="K14:M14"/>
    <mergeCell ref="A15:B15"/>
    <mergeCell ref="C15:D15"/>
    <mergeCell ref="H15:I15"/>
    <mergeCell ref="J15:K15"/>
    <mergeCell ref="M15:N15"/>
    <mergeCell ref="K22:M22"/>
    <mergeCell ref="K23:M23"/>
    <mergeCell ref="A21:B21"/>
    <mergeCell ref="A22:B22"/>
    <mergeCell ref="A23:B23"/>
    <mergeCell ref="A16:N16"/>
    <mergeCell ref="C28:I28"/>
    <mergeCell ref="J28:K28"/>
    <mergeCell ref="L28:M28"/>
    <mergeCell ref="A29:B29"/>
    <mergeCell ref="C29:I29"/>
    <mergeCell ref="A30:B30"/>
    <mergeCell ref="C30:I30"/>
    <mergeCell ref="J30:K30"/>
    <mergeCell ref="A17:B17"/>
    <mergeCell ref="C17:D17"/>
    <mergeCell ref="K17:M17"/>
    <mergeCell ref="A18:B18"/>
    <mergeCell ref="C18:D18"/>
    <mergeCell ref="K18:M18"/>
    <mergeCell ref="A26:N26"/>
    <mergeCell ref="A19:B19"/>
    <mergeCell ref="C19:D19"/>
    <mergeCell ref="K19:M19"/>
    <mergeCell ref="A20:B20"/>
    <mergeCell ref="C20:D20"/>
    <mergeCell ref="K20:M20"/>
    <mergeCell ref="K21:M21"/>
    <mergeCell ref="A27:B27"/>
    <mergeCell ref="A28:B28"/>
    <mergeCell ref="K24:M24"/>
    <mergeCell ref="B50:N50"/>
    <mergeCell ref="A47:B47"/>
    <mergeCell ref="C47:N47"/>
    <mergeCell ref="A33:B33"/>
    <mergeCell ref="C33:I33"/>
    <mergeCell ref="J33:K33"/>
    <mergeCell ref="L33:M33"/>
    <mergeCell ref="A35:B35"/>
    <mergeCell ref="A38:B38"/>
    <mergeCell ref="A43:B43"/>
    <mergeCell ref="A44:B44"/>
    <mergeCell ref="C38:D38"/>
    <mergeCell ref="A36:B36"/>
    <mergeCell ref="E49:N49"/>
    <mergeCell ref="C43:D43"/>
    <mergeCell ref="C44:D44"/>
    <mergeCell ref="E38:G38"/>
    <mergeCell ref="C39:D39"/>
    <mergeCell ref="A24:B24"/>
    <mergeCell ref="C21:D21"/>
    <mergeCell ref="C22:D22"/>
    <mergeCell ref="C23:D23"/>
    <mergeCell ref="C24:D24"/>
    <mergeCell ref="J29:K29"/>
    <mergeCell ref="L29:M29"/>
    <mergeCell ref="C34:I34"/>
    <mergeCell ref="L30:M30"/>
    <mergeCell ref="J27:K27"/>
    <mergeCell ref="L27:M27"/>
    <mergeCell ref="J34:K34"/>
    <mergeCell ref="L34:M34"/>
    <mergeCell ref="A25:E25"/>
    <mergeCell ref="K25:M25"/>
    <mergeCell ref="C31:I31"/>
    <mergeCell ref="J31:K31"/>
    <mergeCell ref="L31:M31"/>
    <mergeCell ref="A32:B32"/>
    <mergeCell ref="C32:I32"/>
    <mergeCell ref="J32:K32"/>
    <mergeCell ref="L32:M32"/>
    <mergeCell ref="C48:N48"/>
    <mergeCell ref="C35:M35"/>
    <mergeCell ref="A39:B39"/>
    <mergeCell ref="M38:N38"/>
    <mergeCell ref="C36:M36"/>
    <mergeCell ref="H38:I38"/>
    <mergeCell ref="H39:I39"/>
    <mergeCell ref="J43:L43"/>
    <mergeCell ref="J44:L44"/>
    <mergeCell ref="J45:L45"/>
    <mergeCell ref="J46:L46"/>
    <mergeCell ref="J38:L38"/>
    <mergeCell ref="J39:L39"/>
    <mergeCell ref="J42:L42"/>
    <mergeCell ref="B1:D3"/>
    <mergeCell ref="E1:N2"/>
    <mergeCell ref="L6:N6"/>
    <mergeCell ref="A4:N4"/>
    <mergeCell ref="F12:I12"/>
    <mergeCell ref="A13:E13"/>
    <mergeCell ref="F13:J13"/>
    <mergeCell ref="H46:I46"/>
    <mergeCell ref="H43:I43"/>
    <mergeCell ref="H44:I44"/>
    <mergeCell ref="H45:I45"/>
    <mergeCell ref="A40:B40"/>
    <mergeCell ref="C40:D40"/>
    <mergeCell ref="H40:I40"/>
    <mergeCell ref="J40:L40"/>
    <mergeCell ref="A41:B41"/>
    <mergeCell ref="C41:D41"/>
    <mergeCell ref="H41:I41"/>
    <mergeCell ref="J41:L41"/>
    <mergeCell ref="A42:B42"/>
    <mergeCell ref="C42:D42"/>
    <mergeCell ref="H42:I42"/>
    <mergeCell ref="A34:B34"/>
    <mergeCell ref="A31:B31"/>
  </mergeCells>
  <pageMargins left="0.25" right="0.25" top="0.75" bottom="0.75" header="0.3" footer="0.3"/>
  <pageSetup paperSize="9" scale="4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'Ark2'!$A$1:$A$14</xm:f>
          </x14:formula1>
          <xm:sqref>E3</xm:sqref>
        </x14:dataValidation>
        <x14:dataValidation type="list" allowBlank="1" showInputMessage="1" showErrorMessage="1" xr:uid="{00000000-0002-0000-0000-000001000000}">
          <x14:formula1>
            <xm:f>'Ark2'!$C$2:$C$8</xm:f>
          </x14:formula1>
          <xm:sqref>H40:I46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4"/>
  <sheetViews>
    <sheetView workbookViewId="0">
      <selection activeCell="A2" sqref="A2"/>
    </sheetView>
  </sheetViews>
  <sheetFormatPr baseColWidth="10" defaultRowHeight="14.4" x14ac:dyDescent="0.3"/>
  <cols>
    <col min="1" max="1" width="53.33203125" bestFit="1" customWidth="1"/>
  </cols>
  <sheetData>
    <row r="1" spans="1:3" ht="25.8" x14ac:dyDescent="0.5">
      <c r="A1" s="44" t="s">
        <v>83</v>
      </c>
      <c r="C1" s="44" t="s">
        <v>66</v>
      </c>
    </row>
    <row r="2" spans="1:3" ht="25.8" x14ac:dyDescent="0.5">
      <c r="A2" s="44" t="s">
        <v>52</v>
      </c>
      <c r="C2" s="44" t="s">
        <v>67</v>
      </c>
    </row>
    <row r="3" spans="1:3" ht="25.8" x14ac:dyDescent="0.5">
      <c r="A3" s="44" t="s">
        <v>53</v>
      </c>
      <c r="C3" s="44" t="s">
        <v>68</v>
      </c>
    </row>
    <row r="4" spans="1:3" ht="25.8" x14ac:dyDescent="0.5">
      <c r="A4" s="44" t="s">
        <v>54</v>
      </c>
      <c r="C4" s="44" t="s">
        <v>69</v>
      </c>
    </row>
    <row r="5" spans="1:3" ht="25.8" x14ac:dyDescent="0.5">
      <c r="A5" s="44" t="s">
        <v>55</v>
      </c>
      <c r="C5" s="44" t="s">
        <v>70</v>
      </c>
    </row>
    <row r="6" spans="1:3" ht="25.8" x14ac:dyDescent="0.5">
      <c r="A6" s="45" t="s">
        <v>56</v>
      </c>
      <c r="C6" s="44" t="s">
        <v>69</v>
      </c>
    </row>
    <row r="7" spans="1:3" ht="25.8" x14ac:dyDescent="0.5">
      <c r="A7" s="44" t="s">
        <v>57</v>
      </c>
      <c r="C7" s="44" t="s">
        <v>72</v>
      </c>
    </row>
    <row r="8" spans="1:3" ht="25.8" x14ac:dyDescent="0.5">
      <c r="A8" s="45" t="s">
        <v>58</v>
      </c>
      <c r="C8" s="44" t="s">
        <v>71</v>
      </c>
    </row>
    <row r="9" spans="1:3" ht="25.8" x14ac:dyDescent="0.5">
      <c r="A9" s="45" t="s">
        <v>59</v>
      </c>
    </row>
    <row r="10" spans="1:3" ht="25.8" x14ac:dyDescent="0.5">
      <c r="A10" s="46" t="s">
        <v>60</v>
      </c>
    </row>
    <row r="11" spans="1:3" ht="25.8" x14ac:dyDescent="0.5">
      <c r="A11" s="46" t="s">
        <v>61</v>
      </c>
    </row>
    <row r="12" spans="1:3" ht="25.8" x14ac:dyDescent="0.5">
      <c r="A12" s="46" t="s">
        <v>62</v>
      </c>
    </row>
    <row r="13" spans="1:3" ht="25.8" x14ac:dyDescent="0.5">
      <c r="A13" s="46" t="s">
        <v>63</v>
      </c>
    </row>
    <row r="14" spans="1:3" ht="25.8" x14ac:dyDescent="0.5">
      <c r="A14" s="46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Ark1</vt:lpstr>
      <vt:lpstr>Ark2</vt:lpstr>
      <vt:lpstr>'Ark1'!Utskriftsområde</vt:lpstr>
    </vt:vector>
  </TitlesOfParts>
  <Company>Kirkepartner IKT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Hansen</dc:creator>
  <cp:lastModifiedBy>Mona Lill Moberg Diedrichsen</cp:lastModifiedBy>
  <cp:lastPrinted>2020-06-17T13:31:57Z</cp:lastPrinted>
  <dcterms:created xsi:type="dcterms:W3CDTF">2020-04-27T11:21:27Z</dcterms:created>
  <dcterms:modified xsi:type="dcterms:W3CDTF">2021-09-17T07:00:24Z</dcterms:modified>
</cp:coreProperties>
</file>