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fileSharing readOnlyRecommended="1"/>
  <workbookPr/>
  <mc:AlternateContent xmlns:mc="http://schemas.openxmlformats.org/markup-compatibility/2006">
    <mc:Choice Requires="x15">
      <x15ac:absPath xmlns:x15ac="http://schemas.microsoft.com/office/spreadsheetml/2010/11/ac" url="https://dennorskekirke.sharepoint.com/sites/konomiTeam/Delte dokumenter/General/Tilskudd - BDR/"/>
    </mc:Choice>
  </mc:AlternateContent>
  <xr:revisionPtr revIDLastSave="71" documentId="8_{230F8E42-C80C-4638-8E66-B2274FFB1479}" xr6:coauthVersionLast="47" xr6:coauthVersionMax="47" xr10:uidLastSave="{F0E7DC16-E8F4-4F48-84DB-6D24F1037949}"/>
  <bookViews>
    <workbookView xWindow="-120" yWindow="-120" windowWidth="29040" windowHeight="15720" xr2:uid="{00000000-000D-0000-FFFF-FFFF00000000}"/>
  </bookViews>
  <sheets>
    <sheet name="Regnskapsrapport 2023 -Bokmål" sheetId="10" r:id="rId1"/>
    <sheet name="Rekneskapsrapport 2023 -Nynorsk" sheetId="15" r:id="rId2"/>
    <sheet name="EKSEMPEL" sheetId="16" r:id="rId3"/>
  </sheets>
  <definedNames>
    <definedName name="_xlnm.Print_Area" localSheetId="2">EKSEMPEL!$A$1:$G$52</definedName>
    <definedName name="_xlnm.Print_Area" localSheetId="0">'Regnskapsrapport 2023 -Bokmål'!$A$1:$G$52</definedName>
    <definedName name="_xlnm.Print_Area" localSheetId="1">'Rekneskapsrapport 2023 -Nynorsk'!$A$1:$G$52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6" l="1"/>
  <c r="C42" i="10"/>
  <c r="C42" i="15"/>
  <c r="G42" i="16"/>
  <c r="C34" i="16"/>
  <c r="C25" i="16"/>
  <c r="C19" i="16"/>
  <c r="G42" i="15"/>
  <c r="C34" i="15"/>
  <c r="C25" i="15"/>
  <c r="C19" i="15"/>
  <c r="C34" i="10"/>
  <c r="G42" i="10"/>
  <c r="C25" i="10"/>
  <c r="C19" i="10"/>
  <c r="C26" i="15" l="1"/>
  <c r="C36" i="15" s="1"/>
  <c r="C41" i="15" s="1"/>
  <c r="C43" i="15" s="1"/>
  <c r="C26" i="16"/>
  <c r="C36" i="16" s="1"/>
  <c r="C41" i="16" s="1"/>
  <c r="C43" i="16" s="1"/>
  <c r="C26" i="10"/>
  <c r="C36" i="10" s="1"/>
  <c r="C41" i="10" l="1"/>
  <c r="C43" i="10" l="1"/>
</calcChain>
</file>

<file path=xl/sharedStrings.xml><?xml version="1.0" encoding="utf-8"?>
<sst xmlns="http://schemas.openxmlformats.org/spreadsheetml/2006/main" count="176" uniqueCount="111">
  <si>
    <t>Denne rapportmalen finnes også på Kirkebakken, under Arbeidsstøtte/Administrasjon, økonomi og arkiv/Felles økonomienhet - regnskap.</t>
  </si>
  <si>
    <r>
      <rPr>
        <b/>
        <i/>
        <sz val="12"/>
        <rFont val="Calibri"/>
        <family val="2"/>
      </rPr>
      <t>Vilkår for tildelingen av trosopplæringsmidler:</t>
    </r>
    <r>
      <rPr>
        <sz val="11"/>
        <rFont val="Calibri"/>
        <family val="2"/>
      </rPr>
      <t xml:space="preserve">
</t>
    </r>
    <r>
      <rPr>
        <u/>
        <sz val="11"/>
        <rFont val="Calibri"/>
        <family val="2"/>
      </rPr>
      <t>Kirkelig fellesråd skal</t>
    </r>
    <r>
      <rPr>
        <sz val="11"/>
        <rFont val="Calibri"/>
        <family val="2"/>
      </rPr>
      <t xml:space="preserve"> føre regnskap for trosopplæringstilskuddet og tilhørende inntekter og utgifter. Regnskapet må føres på eget ansvar/tjeneste (koststed/prosjekt) pr. sokn slik at egnede rapporter kan tas ut. I de tilfeller der menighetsrådene fører regnskap for driftsmidler, skal disse føres på eget sted og menighetsrådet skal rapportere til fellesrådet på bruken av midlene, slik at fellesrådet kan sende en fullstendig oversikt på anvendelsen av tilskuddet til bispedømmerådet. Tilsammen skal dette gi en oversikt over hvordan hele tilskuddet fra bispedømmerådet til trosopplæring er anvendt.
</t>
    </r>
    <r>
      <rPr>
        <u/>
        <sz val="11"/>
        <rFont val="Calibri"/>
        <family val="2"/>
      </rPr>
      <t>Kirkelig fellesråd skal</t>
    </r>
    <r>
      <rPr>
        <sz val="11"/>
        <rFont val="Calibri"/>
        <family val="2"/>
      </rPr>
      <t xml:space="preserve"> sørge for at rapportering på regnskap og aktivitet følges opp i henhold til fastsatte frister og rutiner.</t>
    </r>
  </si>
  <si>
    <t>Rapporteringen gjelder for:</t>
  </si>
  <si>
    <t>kirkelig fellesråd</t>
  </si>
  <si>
    <t>i</t>
  </si>
  <si>
    <t>bispedømme</t>
  </si>
  <si>
    <t>Driftsrapport - Trosopplæringsmidler</t>
  </si>
  <si>
    <t>Referanse til øk.forskrift for sokn i Dnk</t>
  </si>
  <si>
    <t>Veiledning til utfylling</t>
  </si>
  <si>
    <t>Regnskapstall:</t>
  </si>
  <si>
    <t>Beløp i hele kroner</t>
  </si>
  <si>
    <t>Brukerbetalinger, gaver, salg, avgifter og leieinntekter</t>
  </si>
  <si>
    <t>600-659</t>
  </si>
  <si>
    <t>"Egne inntekter" - ikke med i avregningen</t>
  </si>
  <si>
    <t>Refusjoner/overføringer (inntekter)</t>
  </si>
  <si>
    <t>700-789, eksl. 710</t>
  </si>
  <si>
    <t>Refusjon fra NAV (inkl. arb.g.avg.)</t>
  </si>
  <si>
    <t>= Sum driftsinntekter ekskl. tilskudd fra rDnk</t>
  </si>
  <si>
    <t>Lønn og godtgjørelser</t>
  </si>
  <si>
    <t>010-099</t>
  </si>
  <si>
    <t>Driftskostnader - kjøp av varer og tjenester</t>
  </si>
  <si>
    <t>100-299</t>
  </si>
  <si>
    <t>Refusjoner/overføringer (utgifter) *</t>
  </si>
  <si>
    <t>300-389 + 429</t>
  </si>
  <si>
    <t>Ref. note</t>
  </si>
  <si>
    <t>Tilskudd og gaver</t>
  </si>
  <si>
    <t>400-479, ekskl. 429</t>
  </si>
  <si>
    <t>= Sum driftskostnader</t>
  </si>
  <si>
    <r>
      <t xml:space="preserve">= Driftsresultat ekskl. tilskudd </t>
    </r>
    <r>
      <rPr>
        <b/>
        <sz val="11"/>
        <color rgb="FF00B050"/>
        <rFont val="Calibri"/>
        <family val="2"/>
      </rPr>
      <t>(A)</t>
    </r>
  </si>
  <si>
    <t>Inntektsføring av ubundne/frie fond/egne midler</t>
  </si>
  <si>
    <t>Ikke med i avregningen</t>
  </si>
  <si>
    <t>Inntektsføring av bundne fond (fra tilskuddsmidler fra rDnk)</t>
  </si>
  <si>
    <t>Tilskuddstall og trekk skal samsvare med oversikt som finnes på bispedømmerådets hjemmeside.</t>
  </si>
  <si>
    <t>Evt. utbetalt ekstraordinære trosopplæringsmidler fra rDnk</t>
  </si>
  <si>
    <r>
      <t xml:space="preserve">= Sum tilskudd og fondsdisposisjoner 2022 </t>
    </r>
    <r>
      <rPr>
        <b/>
        <sz val="11"/>
        <color rgb="FF00B050"/>
        <rFont val="Calibri"/>
        <family val="2"/>
      </rPr>
      <t>(B)</t>
    </r>
  </si>
  <si>
    <r>
      <t xml:space="preserve">= Driftsresultat trosopplæring </t>
    </r>
    <r>
      <rPr>
        <b/>
        <i/>
        <sz val="11"/>
        <color rgb="FF00B050"/>
        <rFont val="Calibri"/>
        <family val="2"/>
      </rPr>
      <t>(A + B - C)</t>
    </r>
  </si>
  <si>
    <t>Merforbruk (-) / Mindreforbruk (+)</t>
  </si>
  <si>
    <t>* Note: Evt. regnskapsførte administrative kostnader</t>
  </si>
  <si>
    <t>Ref. Refusjoner/overføringer (utgifter)</t>
  </si>
  <si>
    <t>Avregning:</t>
  </si>
  <si>
    <t>Resultat - grunnlag for avregning (egne inntekter og frie fond fratrukket)</t>
  </si>
  <si>
    <t>Trekkes neste års tildeling</t>
  </si>
  <si>
    <t>Kommentarer/merknader til rapporten (bruk evt. eget ark):</t>
  </si>
  <si>
    <t>Tilskuddsmottaker skal melde fra dersom det er endringer i registrerte opplysninger, som org.nr., bankkto.nr., e-post.</t>
  </si>
  <si>
    <t>Sted og dato</t>
  </si>
  <si>
    <t>Underskrift kirkeverge</t>
  </si>
  <si>
    <r>
      <t xml:space="preserve">Rapportskjema skal </t>
    </r>
    <r>
      <rPr>
        <b/>
        <u/>
        <sz val="11"/>
        <rFont val="Calibri"/>
        <family val="2"/>
      </rPr>
      <t>underskrives</t>
    </r>
    <r>
      <rPr>
        <b/>
        <sz val="11"/>
        <rFont val="Calibri"/>
        <family val="2"/>
      </rPr>
      <t xml:space="preserve"> og sendes inn som </t>
    </r>
    <r>
      <rPr>
        <b/>
        <u/>
        <sz val="11"/>
        <rFont val="Calibri"/>
        <family val="2"/>
      </rPr>
      <t>pdf-fil til postmottak i aktuelt bispedømme</t>
    </r>
    <r>
      <rPr>
        <b/>
        <sz val="11"/>
        <rFont val="Calibri"/>
        <family val="2"/>
      </rPr>
      <t>.</t>
    </r>
  </si>
  <si>
    <t>Denne rapportmalen ligg også på Kirkebakken, under Arbeidsstøtte/Administrasjon, økonomi og arkiv/Felles økonomienhet - regnskap.</t>
  </si>
  <si>
    <r>
      <rPr>
        <b/>
        <i/>
        <sz val="12"/>
        <color rgb="FF000000"/>
        <rFont val="Calibri"/>
        <family val="2"/>
      </rPr>
      <t xml:space="preserve">Vilkår for tildelinga av trusopplæringsmidlar:
</t>
    </r>
    <r>
      <rPr>
        <u/>
        <sz val="11"/>
        <color rgb="FF000000"/>
        <rFont val="Calibri"/>
        <family val="2"/>
      </rPr>
      <t>Kyrkjeleg fellesråd skal</t>
    </r>
    <r>
      <rPr>
        <sz val="11"/>
        <color rgb="FF000000"/>
        <rFont val="Calibri"/>
        <family val="2"/>
      </rPr>
      <t xml:space="preserve"> føra rekneskap for trusopplæringstilskot og tilhøyrande inntekter og utgifter. Rekneskapen må førast på eige ansvar/teneste (kostad/prosjekt) pr. sokn slik at eigna rapportar kan takas ut. I dei tilfella der sokneråda fører rekneskap for driftsmidlar, skal desse førast på eigen stad, og soknerådet skal rapportera til fellesrådet på bruken av midlane, slik at fellesrådet kan senda ei fullstendig oversikt på bruken av tilskotet til bispedømerådet. Til saman skal dette gje oversikt over korleis heile tilskotet  til trusopplæring er nytta.
</t>
    </r>
    <r>
      <rPr>
        <u/>
        <sz val="11"/>
        <color rgb="FF000000"/>
        <rFont val="Calibri"/>
        <family val="2"/>
      </rPr>
      <t>Kyrkjeleg fellesråd har</t>
    </r>
    <r>
      <rPr>
        <sz val="11"/>
        <color rgb="FF000000"/>
        <rFont val="Calibri"/>
        <family val="2"/>
      </rPr>
      <t xml:space="preserve"> ansvar for at rapportering på rekneskap og aktivitet vert følgd opp i samsvar med fastsatte fristar og rutinar. </t>
    </r>
  </si>
  <si>
    <t>Rapporteringa gjeld for:</t>
  </si>
  <si>
    <t>kyrkjeleg fellesråd</t>
  </si>
  <si>
    <t>bispedøme</t>
  </si>
  <si>
    <t>Driftsrapport - Trusopplæringsmidlar</t>
  </si>
  <si>
    <t>Rettleiing til utfylling</t>
  </si>
  <si>
    <t>Beløp i heile kroner</t>
  </si>
  <si>
    <t>Brukerbetalingar, gåver, salg, avgifter og leigeinntekter</t>
  </si>
  <si>
    <t>"Eigne inntekter" - ikkje med i avrekninga</t>
  </si>
  <si>
    <t>Refusjonar/overføringar (inntekter)</t>
  </si>
  <si>
    <t>Refusjon frå NAV (inkl. arb.g.avg.)</t>
  </si>
  <si>
    <t>= Sum driftsinntekter ekskl. tilskot fra rDnk</t>
  </si>
  <si>
    <t>Løn og godtgjersler</t>
  </si>
  <si>
    <t>Driftskostnader - kjøp av varer og tenester</t>
  </si>
  <si>
    <t>Refusjonar/overføringar (utgifter) *</t>
  </si>
  <si>
    <t>Tilskot og gåver</t>
  </si>
  <si>
    <r>
      <t xml:space="preserve">= Driftsresultat ekskl. tilskot </t>
    </r>
    <r>
      <rPr>
        <b/>
        <sz val="11"/>
        <color rgb="FF00B050"/>
        <rFont val="Calibri"/>
        <family val="2"/>
      </rPr>
      <t>(A)</t>
    </r>
  </si>
  <si>
    <t>Inntektsføring av ubundne/frie fond/eigne midlar</t>
  </si>
  <si>
    <t>Ikkje med i avrekninga</t>
  </si>
  <si>
    <t>Inntektsføring av bundne fond (frå tilskotsmidlar frå rDnk)</t>
  </si>
  <si>
    <t>Tall for tilskot og trekk skal samsvare med oversikt som ein finn på bispedømerådet si heimeside.</t>
  </si>
  <si>
    <t>Evt. utbetalt ekstraordinære tilskot frå rDnk</t>
  </si>
  <si>
    <r>
      <t xml:space="preserve">= Sum tilskot og fondsdisposisjonar 2022 </t>
    </r>
    <r>
      <rPr>
        <b/>
        <sz val="11"/>
        <color rgb="FF00B050"/>
        <rFont val="Calibri"/>
        <family val="2"/>
      </rPr>
      <t>(B)</t>
    </r>
  </si>
  <si>
    <r>
      <t xml:space="preserve">= Driftsresultat trusopplæring </t>
    </r>
    <r>
      <rPr>
        <b/>
        <i/>
        <sz val="11"/>
        <color rgb="FF00B050"/>
        <rFont val="Calibri"/>
        <family val="2"/>
      </rPr>
      <t>(A + B - C)</t>
    </r>
  </si>
  <si>
    <t>Meirforbruk (-) / Mindreforbruk (+)</t>
  </si>
  <si>
    <t>* Note: Evt.  rekneskapsførte administrative kostnader</t>
  </si>
  <si>
    <t>Ref. Refusjonar/overføringar (utgifter)</t>
  </si>
  <si>
    <t>Avrekning:</t>
  </si>
  <si>
    <t>Resultat - grunnlag for avrekning (eigne inntekter og frie fond  fråtrekt)</t>
  </si>
  <si>
    <t>Vert å trekkja inn på neste års tildeling</t>
  </si>
  <si>
    <t>Kommentarer/merknader til rapporten (bruk evt. eige ark):</t>
  </si>
  <si>
    <t>Tilskotsmottakar skal melde frå dersom det er endringar i registrerte opplysningar, som org.nr., bankkto.nr., 
e-post.</t>
  </si>
  <si>
    <t>Stad og dato</t>
  </si>
  <si>
    <t>Underskrift kyrkjeverje</t>
  </si>
  <si>
    <t>Rapportskjema skal underskrivast og sendast inn som pdf-fil til postmottak i aktuelt bispedøme.</t>
  </si>
  <si>
    <t>Vestland</t>
  </si>
  <si>
    <t>Østlandet</t>
  </si>
  <si>
    <t>= Sum driftsinntekter eksl. tilskudd fra rDnk</t>
  </si>
  <si>
    <r>
      <rPr>
        <b/>
        <i/>
        <sz val="12"/>
        <rFont val="Calibri"/>
        <family val="2"/>
      </rPr>
      <t>Rapportering:</t>
    </r>
    <r>
      <rPr>
        <sz val="11"/>
        <rFont val="Calibri"/>
        <family val="2"/>
      </rPr>
      <t xml:space="preserve">
</t>
    </r>
    <r>
      <rPr>
        <u/>
        <sz val="11"/>
        <rFont val="Calibri"/>
        <family val="2"/>
      </rPr>
      <t xml:space="preserve">Regnskap for det tildelte beløp i 2023 innrapporteres til bispedømmet </t>
    </r>
    <r>
      <rPr>
        <b/>
        <u/>
        <sz val="11"/>
        <rFont val="Calibri"/>
        <family val="2"/>
      </rPr>
      <t>senest 15. mai 2024</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2023 skal leveres innen 15. januar 2024 ved hjelp av det digitale planverktøyet for trosopplæring.</t>
    </r>
  </si>
  <si>
    <t>Regnskap
2023</t>
  </si>
  <si>
    <t>Tilsvarer UB 2023 bundet fond.</t>
  </si>
  <si>
    <t>REGNSKAPSRAPPORT FOR BRUK AV TROSOPPLÆRINGSMIDLER I 2023</t>
  </si>
  <si>
    <t>FØ-versjon 14.12.2023</t>
  </si>
  <si>
    <r>
      <t xml:space="preserve">For 2023 kan ubenyttede midler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2023 avsettes i bundet fond.</t>
    </r>
    <r>
      <rPr>
        <u/>
        <sz val="11"/>
        <rFont val="Calibri"/>
        <family val="2"/>
      </rPr>
      <t xml:space="preserve">
</t>
    </r>
    <r>
      <rPr>
        <sz val="11"/>
        <rFont val="Calibri"/>
        <family val="2"/>
      </rPr>
      <t>Det er ikke anledning til å akkumulere mindreforbruk over flere år som utgjør mer enn 5</t>
    </r>
    <r>
      <rPr>
        <b/>
        <sz val="11"/>
        <rFont val="Calibri"/>
        <family val="2"/>
      </rPr>
      <t xml:space="preserve">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5 % av tildelingssummen, går automatisk til fratrekk i neste års bevilgning og forvaltes av bispedømmerådet til trosopplæring i bispedømmet. For tilskuddsmottakere med lav tildeling er grensen kr. 10.000,-, selv om det er mer enn 5 % av tildelingen.
Vi viser til tildelingsbrev fra bispedømmerådet for øvrige vilkår (se bispedømmerådets hjemmeside).</t>
    </r>
  </si>
  <si>
    <t>REKNESKAPSRAPPORT FOR BRUK AV TRUSOPPLÆRINGSMIDLAR I 2023</t>
  </si>
  <si>
    <r>
      <rPr>
        <b/>
        <i/>
        <sz val="12"/>
        <rFont val="Calibri"/>
        <family val="2"/>
      </rPr>
      <t>Rapportering:</t>
    </r>
    <r>
      <rPr>
        <sz val="11"/>
        <rFont val="Calibri"/>
        <family val="2"/>
      </rPr>
      <t xml:space="preserve">
</t>
    </r>
    <r>
      <rPr>
        <u/>
        <sz val="11"/>
        <rFont val="Calibri"/>
        <family val="2"/>
      </rPr>
      <t xml:space="preserve">Rekneskap for tildelt beløp i 2023 skal rapporterast til bispedømet </t>
    </r>
    <r>
      <rPr>
        <b/>
        <u/>
        <sz val="11"/>
        <rFont val="Calibri"/>
        <family val="2"/>
      </rPr>
      <t>seinast 15. mai 2024</t>
    </r>
    <r>
      <rPr>
        <u/>
        <sz val="11"/>
        <rFont val="Calibri"/>
        <family val="2"/>
      </rPr>
      <t xml:space="preserve">. </t>
    </r>
    <r>
      <rPr>
        <i/>
        <u/>
        <sz val="11"/>
        <rFont val="Calibri"/>
        <family val="2"/>
      </rPr>
      <t xml:space="preserve">NB: tidlegare innsending gjev tidlegare utbetaling.
</t>
    </r>
    <r>
      <rPr>
        <sz val="11"/>
        <rFont val="Calibri"/>
        <family val="2"/>
      </rPr>
      <t>Rapport for gjennomførte tiltak og vurdering av status for soknet si trusopplæring i 2023 skal leverast innan 15. januar 2024 ved hjelp av det digitale planverktøyet for trusopplæring.</t>
    </r>
  </si>
  <si>
    <t>Rekneskap
2023</t>
  </si>
  <si>
    <t>Tilsvarar UB 2023 bundet fond.</t>
  </si>
  <si>
    <t>Tildeling 2023 (grunnlag for 5 %-grense):</t>
  </si>
  <si>
    <t>Grense for overføring av evt. mindreforbruk (5 % av tildeling, min. kr. 10.000)</t>
  </si>
  <si>
    <r>
      <t xml:space="preserve">For 2023 kan unytta midlar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overførast automatisk til neste budsjettår. </t>
    </r>
    <r>
      <rPr>
        <b/>
        <u/>
        <sz val="11"/>
        <rFont val="Calibri"/>
        <family val="2"/>
      </rPr>
      <t>Unytta midlar i 2023 skal setjast av i bundet fond.</t>
    </r>
    <r>
      <rPr>
        <u/>
        <sz val="11"/>
        <rFont val="Calibri"/>
        <family val="2"/>
      </rPr>
      <t xml:space="preserve">
</t>
    </r>
    <r>
      <rPr>
        <sz val="11"/>
        <rFont val="Calibri"/>
        <family val="2"/>
      </rPr>
      <t>Det er ikkje høve til å akkumulera mindreforbruk over fleire år som utgjer meir enn 5</t>
    </r>
    <r>
      <rPr>
        <b/>
        <sz val="11"/>
        <rFont val="Calibri"/>
        <family val="2"/>
      </rPr>
      <t xml:space="preserve"> %</t>
    </r>
    <r>
      <rPr>
        <sz val="11"/>
        <rFont val="Calibri"/>
        <family val="2"/>
      </rPr>
      <t xml:space="preserve"> av årleg tildeling. Eit mindreforbruk som oppstår grunna eininga har eigne inntekter vil </t>
    </r>
    <r>
      <rPr>
        <u/>
        <sz val="11"/>
        <rFont val="Calibri"/>
        <family val="2"/>
      </rPr>
      <t>ikkje</t>
    </r>
    <r>
      <rPr>
        <sz val="11"/>
        <rFont val="Calibri"/>
        <family val="2"/>
      </rPr>
      <t xml:space="preserve"> gå til fråtrekk i neste års tildeling.
Unytta midlar over 5 % av tildelinga, går automatisk til fråtrekk i neste års tildeling og vert forvalta av bispedømerådet til trusopplæring i bispedømet. For tilskotsmottakarar med låg tildeling er grensa kr. 10.000,-, sjøl om det er meir enn 5 % av tildelinga.
Vi viser til tildelingsbrev frå bispedømerådet for øvrige vilkår (sjå bispedømmerådet si heimeside).</t>
    </r>
  </si>
  <si>
    <t>Grense for overføring av evt mindreforbruk (5 % av tildeling, min. kr. 10.000)</t>
  </si>
  <si>
    <t>Utbetalt tilskudd 2023 fra rettssubjektet Den norske kirke</t>
  </si>
  <si>
    <r>
      <t xml:space="preserve">Evt. fratrekk i 2023 ut fra regnskapsrapport for 2022 </t>
    </r>
    <r>
      <rPr>
        <sz val="11"/>
        <color rgb="FF00B050"/>
        <rFont val="Calibri"/>
        <family val="2"/>
      </rPr>
      <t>(C)</t>
    </r>
  </si>
  <si>
    <t>Hele IB 2023 av bundet fond skal føres her (tilsvarende UB 2022)</t>
  </si>
  <si>
    <t>Utbetalt tilskot 2023 frå rettssubjektet Den norske kyrkja</t>
  </si>
  <si>
    <r>
      <t>Evt. fråtrekk i 2023 ut frå rekneskapsrapport for 2022</t>
    </r>
    <r>
      <rPr>
        <sz val="11"/>
        <color rgb="FF00B050"/>
        <rFont val="Calibri"/>
        <family val="2"/>
      </rPr>
      <t xml:space="preserve"> (C)</t>
    </r>
  </si>
  <si>
    <t>Heile IB 2023 av bundet fond skal føres her (tilsvarende UB 2022)</t>
  </si>
  <si>
    <t>EKSEMPEL-RAPPORT FOR BRUK AV TROSOPPLÆRINGSMIDLER I 2023</t>
  </si>
  <si>
    <r>
      <rPr>
        <b/>
        <i/>
        <sz val="12"/>
        <rFont val="Calibri"/>
        <family val="2"/>
      </rPr>
      <t>Rapportering:</t>
    </r>
    <r>
      <rPr>
        <sz val="11"/>
        <rFont val="Calibri"/>
        <family val="2"/>
      </rPr>
      <t xml:space="preserve">
</t>
    </r>
    <r>
      <rPr>
        <u/>
        <sz val="11"/>
        <rFont val="Calibri"/>
        <family val="2"/>
      </rPr>
      <t xml:space="preserve">Regnskap for det tildelte beløp i 2022 innrapporteres til bispedømmet </t>
    </r>
    <r>
      <rPr>
        <b/>
        <u/>
        <sz val="11"/>
        <rFont val="Calibri"/>
        <family val="2"/>
      </rPr>
      <t>senest 15. mai 2024</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2023 skal leveres innen 15. januar 2024 ved hjelp av det digitale planverktøyet for trosopplæring.</t>
    </r>
  </si>
  <si>
    <r>
      <t xml:space="preserve">For 2023 kan ubenyttede midler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2022 avsettes i bundet fond.</t>
    </r>
    <r>
      <rPr>
        <u/>
        <sz val="11"/>
        <rFont val="Calibri"/>
        <family val="2"/>
      </rPr>
      <t xml:space="preserve">
</t>
    </r>
    <r>
      <rPr>
        <sz val="11"/>
        <rFont val="Calibri"/>
        <family val="2"/>
      </rPr>
      <t>Det er ikke anledning til å akkumulere mindreforbruk over flere år som utgjør mer enn 5</t>
    </r>
    <r>
      <rPr>
        <b/>
        <sz val="11"/>
        <rFont val="Calibri"/>
        <family val="2"/>
      </rPr>
      <t xml:space="preserve">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5 % av tildelingssummen, går automatisk til fratrekk i neste års bevilgning og forvaltes av bispedømmerådet til trosopplæring i bispedømmet. For tilskuddsmottakere med lav tildeling er grensen kr. 10.000,-, selv om det er mer enn 5 % av tildelingen.
Vi viser til tildelingsbrev fra bispedømmerådet for øvrige vilkår (se bispedømmerådets hjemmeside).</t>
    </r>
  </si>
  <si>
    <r>
      <t xml:space="preserve">= Sum tilskudd og fondsdisposisjoner 2023 </t>
    </r>
    <r>
      <rPr>
        <b/>
        <sz val="11"/>
        <color rgb="FF00B050"/>
        <rFont val="Calibri"/>
        <family val="2"/>
      </rPr>
      <t>(B)</t>
    </r>
  </si>
  <si>
    <t>FØ-versjon14.12.2023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</si>
</sst>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28">
    <font>
      <sz val="11"/>
      <name val="Calibri"/>
    </font>
    <font>
      <b/>
      <i/>
      <sz val="11"/>
      <name val="Calibri"/>
      <family val="2"/>
    </font>
    <font>
      <sz val="11"/>
      <name val="Calibri"/>
      <family val="2"/>
    </font>
    <font>
      <b/>
      <sz val="11"/>
      <name val="Calibri"/>
      <family val="2"/>
    </font>
    <font>
      <sz val="10"/>
      <name val="Calibri"/>
      <family val="2"/>
    </font>
    <font>
      <b/>
      <sz val="12"/>
      <name val="Calibri"/>
      <family val="2"/>
    </font>
    <font>
      <u/>
      <sz val="11"/>
      <name val="Calibri"/>
      <family val="2"/>
    </font>
    <font>
      <b/>
      <u/>
      <sz val="11"/>
      <name val="Calibri"/>
      <family val="2"/>
    </font>
    <font>
      <b/>
      <i/>
      <sz val="12"/>
      <name val="Calibri"/>
      <family val="2"/>
    </font>
    <font>
      <i/>
      <sz val="8"/>
      <name val="Calibri"/>
      <family val="2"/>
    </font>
    <font>
      <b/>
      <sz val="10"/>
      <name val="Calibri"/>
      <family val="2"/>
    </font>
    <font>
      <b/>
      <i/>
      <sz val="10"/>
      <name val="Calibri"/>
      <family val="2"/>
    </font>
    <font>
      <i/>
      <sz val="10"/>
      <name val="Calibri"/>
      <family val="2"/>
    </font>
    <font>
      <i/>
      <sz val="11"/>
      <name val="Calibri"/>
      <family val="2"/>
    </font>
    <font>
      <b/>
      <sz val="16"/>
      <name val="Calibri"/>
      <family val="2"/>
    </font>
    <font>
      <sz val="16"/>
      <name val="Calibri"/>
      <family val="2"/>
    </font>
    <font>
      <b/>
      <sz val="20"/>
      <name val="Calibri"/>
      <family val="2"/>
    </font>
    <font>
      <b/>
      <i/>
      <sz val="10"/>
      <color rgb="FFFF0000"/>
      <name val="Calibri"/>
      <family val="2"/>
    </font>
    <font>
      <i/>
      <sz val="10"/>
      <color rgb="FFFF0000"/>
      <name val="Calibri"/>
      <family val="2"/>
    </font>
    <font>
      <sz val="11"/>
      <color rgb="FFFF0000"/>
      <name val="Calibri"/>
      <family val="2"/>
    </font>
    <font>
      <b/>
      <i/>
      <sz val="9"/>
      <color rgb="FFFF0000"/>
      <name val="Calibri"/>
      <family val="2"/>
    </font>
    <font>
      <i/>
      <u/>
      <sz val="11"/>
      <name val="Calibri"/>
      <family val="2"/>
    </font>
    <font>
      <b/>
      <sz val="11"/>
      <color rgb="FF00B050"/>
      <name val="Calibri"/>
      <family val="2"/>
    </font>
    <font>
      <b/>
      <i/>
      <sz val="11"/>
      <color rgb="FF00B050"/>
      <name val="Calibri"/>
      <family val="2"/>
    </font>
    <font>
      <b/>
      <i/>
      <sz val="12"/>
      <color rgb="FF000000"/>
      <name val="Calibri"/>
      <family val="2"/>
    </font>
    <font>
      <u/>
      <sz val="11"/>
      <color rgb="FF000000"/>
      <name val="Calibri"/>
      <family val="2"/>
    </font>
    <font>
      <sz val="11"/>
      <color rgb="FF000000"/>
      <name val="Calibri"/>
      <family val="2"/>
    </font>
    <font>
      <sz val="11"/>
      <color rgb="FF00B050"/>
      <name val="Calibri"/>
      <family val="2"/>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03">
    <xf numFmtId="0" fontId="0" fillId="0" borderId="0" xfId="0"/>
    <xf numFmtId="0" fontId="2" fillId="0" borderId="0" xfId="0" applyFont="1"/>
    <xf numFmtId="0" fontId="3" fillId="2" borderId="1" xfId="0" applyFont="1" applyFill="1" applyBorder="1" applyAlignment="1">
      <alignment horizontal="center" wrapText="1"/>
    </xf>
    <xf numFmtId="49" fontId="2" fillId="0" borderId="1" xfId="0" applyNumberFormat="1" applyFont="1" applyBorder="1"/>
    <xf numFmtId="49" fontId="3" fillId="3" borderId="1" xfId="0" quotePrefix="1" applyNumberFormat="1" applyFont="1" applyFill="1" applyBorder="1"/>
    <xf numFmtId="0" fontId="1" fillId="4" borderId="1" xfId="0" quotePrefix="1" applyFont="1" applyFill="1" applyBorder="1"/>
    <xf numFmtId="49" fontId="5" fillId="2" borderId="1" xfId="0" applyNumberFormat="1" applyFont="1" applyFill="1" applyBorder="1"/>
    <xf numFmtId="0" fontId="9" fillId="0" borderId="0" xfId="0" applyFont="1"/>
    <xf numFmtId="0" fontId="2" fillId="0" borderId="0" xfId="0" applyFont="1" applyAlignment="1">
      <alignment horizontal="center"/>
    </xf>
    <xf numFmtId="49" fontId="10" fillId="3" borderId="1" xfId="0" quotePrefix="1" applyNumberFormat="1" applyFont="1" applyFill="1" applyBorder="1"/>
    <xf numFmtId="49" fontId="12" fillId="0" borderId="1" xfId="0" applyNumberFormat="1" applyFont="1" applyBorder="1" applyAlignment="1">
      <alignment horizontal="center"/>
    </xf>
    <xf numFmtId="49" fontId="1" fillId="5" borderId="1" xfId="0" applyNumberFormat="1" applyFont="1" applyFill="1" applyBorder="1"/>
    <xf numFmtId="0" fontId="15" fillId="0" borderId="0" xfId="0" applyFont="1" applyAlignment="1">
      <alignment vertical="center"/>
    </xf>
    <xf numFmtId="0" fontId="15" fillId="0" borderId="0" xfId="0" applyFont="1" applyAlignment="1">
      <alignment horizontal="center" vertical="center"/>
    </xf>
    <xf numFmtId="0" fontId="14" fillId="5" borderId="15" xfId="0" applyFont="1" applyFill="1" applyBorder="1" applyAlignment="1">
      <alignment horizontal="center" vertical="center"/>
    </xf>
    <xf numFmtId="49" fontId="17" fillId="2" borderId="1" xfId="0" applyNumberFormat="1" applyFont="1" applyFill="1" applyBorder="1" applyAlignment="1">
      <alignment horizontal="center" wrapText="1"/>
    </xf>
    <xf numFmtId="49" fontId="18" fillId="0" borderId="1" xfId="0" applyNumberFormat="1" applyFont="1" applyBorder="1" applyAlignment="1">
      <alignment horizontal="center"/>
    </xf>
    <xf numFmtId="0" fontId="1" fillId="0" borderId="0" xfId="0" quotePrefix="1" applyFont="1"/>
    <xf numFmtId="3" fontId="1" fillId="0" borderId="0" xfId="0" applyNumberFormat="1" applyFont="1"/>
    <xf numFmtId="49" fontId="4" fillId="0" borderId="1" xfId="0" applyNumberFormat="1" applyFont="1" applyBorder="1"/>
    <xf numFmtId="0" fontId="19" fillId="0" borderId="0" xfId="0" applyFont="1"/>
    <xf numFmtId="0" fontId="2" fillId="0" borderId="0" xfId="0" applyFont="1" applyAlignment="1">
      <alignment vertical="top" wrapText="1"/>
    </xf>
    <xf numFmtId="0" fontId="18" fillId="0" borderId="1" xfId="0" applyFont="1" applyBorder="1" applyAlignment="1">
      <alignment horizontal="center"/>
    </xf>
    <xf numFmtId="0" fontId="3" fillId="0" borderId="19" xfId="0" applyFont="1" applyBorder="1" applyAlignment="1" applyProtection="1">
      <alignment horizontal="center" vertical="top"/>
      <protection locked="0"/>
    </xf>
    <xf numFmtId="49" fontId="20" fillId="5" borderId="1" xfId="0" applyNumberFormat="1" applyFont="1" applyFill="1" applyBorder="1" applyAlignment="1">
      <alignment horizontal="center"/>
    </xf>
    <xf numFmtId="0" fontId="12" fillId="0" borderId="0" xfId="0" applyFont="1" applyAlignment="1">
      <alignment horizontal="left"/>
    </xf>
    <xf numFmtId="0" fontId="13" fillId="0" borderId="1" xfId="0" quotePrefix="1" applyFont="1" applyBorder="1"/>
    <xf numFmtId="49" fontId="2" fillId="0" borderId="1" xfId="0" applyNumberFormat="1" applyFont="1" applyBorder="1" applyAlignment="1">
      <alignment horizontal="left"/>
    </xf>
    <xf numFmtId="164" fontId="2" fillId="0" borderId="0" xfId="0" applyNumberFormat="1" applyFont="1"/>
    <xf numFmtId="164" fontId="3" fillId="2" borderId="1" xfId="0" applyNumberFormat="1" applyFont="1" applyFill="1" applyBorder="1" applyAlignment="1">
      <alignment horizontal="center" wrapText="1"/>
    </xf>
    <xf numFmtId="164" fontId="2" fillId="0" borderId="1" xfId="0" applyNumberFormat="1" applyFont="1" applyBorder="1" applyAlignment="1" applyProtection="1">
      <alignment horizontal="right"/>
      <protection locked="0"/>
    </xf>
    <xf numFmtId="164" fontId="1" fillId="3" borderId="1" xfId="0" applyNumberFormat="1" applyFont="1" applyFill="1" applyBorder="1" applyAlignment="1">
      <alignment horizontal="right"/>
    </xf>
    <xf numFmtId="164" fontId="2" fillId="0" borderId="1" xfId="0" applyNumberFormat="1" applyFont="1" applyBorder="1" applyAlignment="1">
      <alignment horizontal="right"/>
    </xf>
    <xf numFmtId="164" fontId="0" fillId="0" borderId="1" xfId="0" applyNumberFormat="1" applyBorder="1" applyAlignment="1" applyProtection="1">
      <alignment horizontal="right"/>
      <protection locked="0"/>
    </xf>
    <xf numFmtId="164" fontId="0" fillId="0" borderId="0" xfId="0" applyNumberFormat="1"/>
    <xf numFmtId="164" fontId="1" fillId="4" borderId="1" xfId="0" applyNumberFormat="1" applyFont="1" applyFill="1" applyBorder="1"/>
    <xf numFmtId="164" fontId="1" fillId="0" borderId="0" xfId="0" applyNumberFormat="1" applyFont="1"/>
    <xf numFmtId="164" fontId="2" fillId="0" borderId="1" xfId="0" applyNumberFormat="1" applyFont="1" applyBorder="1" applyProtection="1">
      <protection locked="0"/>
    </xf>
    <xf numFmtId="164" fontId="11" fillId="5" borderId="2" xfId="0" applyNumberFormat="1" applyFont="1" applyFill="1" applyBorder="1"/>
    <xf numFmtId="0" fontId="3" fillId="0" borderId="0" xfId="0" applyFont="1"/>
    <xf numFmtId="164" fontId="1" fillId="4" borderId="28" xfId="0" applyNumberFormat="1" applyFont="1" applyFill="1" applyBorder="1"/>
    <xf numFmtId="164" fontId="8" fillId="4" borderId="29" xfId="0" applyNumberFormat="1" applyFont="1" applyFill="1" applyBorder="1"/>
    <xf numFmtId="3" fontId="3" fillId="4" borderId="1" xfId="0" applyNumberFormat="1" applyFont="1" applyFill="1" applyBorder="1"/>
    <xf numFmtId="0" fontId="3" fillId="7" borderId="19" xfId="0" applyFont="1" applyFill="1" applyBorder="1" applyAlignment="1" applyProtection="1">
      <alignment horizontal="center" vertical="top"/>
      <protection locked="0"/>
    </xf>
    <xf numFmtId="0" fontId="3" fillId="5" borderId="2"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5" borderId="5" xfId="0" applyFont="1" applyFill="1" applyBorder="1" applyAlignment="1">
      <alignment horizontal="center" vertical="top" wrapText="1"/>
    </xf>
    <xf numFmtId="0" fontId="8" fillId="4" borderId="25" xfId="0" quotePrefix="1" applyFont="1" applyFill="1" applyBorder="1" applyAlignment="1">
      <alignment horizontal="left"/>
    </xf>
    <xf numFmtId="0" fontId="8" fillId="4" borderId="26" xfId="0" quotePrefix="1" applyFont="1" applyFill="1" applyBorder="1" applyAlignment="1">
      <alignment horizontal="left"/>
    </xf>
    <xf numFmtId="0" fontId="8" fillId="4" borderId="27" xfId="0" applyFont="1" applyFill="1" applyBorder="1" applyAlignment="1">
      <alignment horizontal="left"/>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 xfId="0" applyFont="1"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22" xfId="0" applyFont="1" applyBorder="1" applyAlignment="1" applyProtection="1">
      <alignment horizontal="center" vertical="top"/>
      <protection locked="0"/>
    </xf>
    <xf numFmtId="0" fontId="3" fillId="6" borderId="18" xfId="0" applyFont="1" applyFill="1" applyBorder="1" applyAlignment="1">
      <alignment horizontal="left"/>
    </xf>
    <xf numFmtId="0" fontId="3" fillId="6" borderId="11" xfId="0" applyFont="1" applyFill="1" applyBorder="1" applyAlignment="1">
      <alignment horizontal="left"/>
    </xf>
    <xf numFmtId="0" fontId="3" fillId="6" borderId="12" xfId="0" applyFont="1" applyFill="1" applyBorder="1" applyAlignment="1">
      <alignment horizontal="left"/>
    </xf>
    <xf numFmtId="0" fontId="3" fillId="4" borderId="10" xfId="0" applyFont="1" applyFill="1" applyBorder="1" applyAlignment="1">
      <alignment horizontal="right"/>
    </xf>
    <xf numFmtId="0" fontId="3" fillId="4" borderId="5" xfId="0" applyFont="1" applyFill="1" applyBorder="1" applyAlignment="1">
      <alignment horizontal="right"/>
    </xf>
    <xf numFmtId="0" fontId="8" fillId="4" borderId="30" xfId="0" quotePrefix="1" applyFont="1" applyFill="1" applyBorder="1" applyAlignment="1">
      <alignment horizontal="left"/>
    </xf>
    <xf numFmtId="0" fontId="8" fillId="4" borderId="31" xfId="0" quotePrefix="1" applyFont="1" applyFill="1" applyBorder="1" applyAlignment="1">
      <alignment horizontal="left"/>
    </xf>
    <xf numFmtId="0" fontId="13" fillId="4" borderId="5" xfId="0" applyFont="1" applyFill="1" applyBorder="1" applyAlignment="1">
      <alignment horizontal="left"/>
    </xf>
    <xf numFmtId="0" fontId="13" fillId="4" borderId="1" xfId="0" applyFont="1" applyFill="1" applyBorder="1" applyAlignment="1">
      <alignment horizontal="left"/>
    </xf>
    <xf numFmtId="0" fontId="1" fillId="4" borderId="24" xfId="0" quotePrefix="1" applyFont="1" applyFill="1" applyBorder="1" applyAlignment="1">
      <alignment horizontal="left"/>
    </xf>
    <xf numFmtId="0" fontId="1" fillId="4" borderId="5" xfId="0" quotePrefix="1" applyFont="1" applyFill="1" applyBorder="1" applyAlignment="1">
      <alignment horizontal="left"/>
    </xf>
    <xf numFmtId="0" fontId="12" fillId="0" borderId="1" xfId="0" applyFont="1" applyBorder="1" applyAlignment="1">
      <alignment horizontal="left"/>
    </xf>
    <xf numFmtId="0" fontId="12" fillId="0" borderId="2" xfId="0" applyFont="1" applyBorder="1" applyAlignment="1">
      <alignment horizontal="left"/>
    </xf>
    <xf numFmtId="0" fontId="12" fillId="0" borderId="10" xfId="0" applyFont="1" applyBorder="1" applyAlignment="1">
      <alignment horizontal="left"/>
    </xf>
    <xf numFmtId="0" fontId="12" fillId="0" borderId="5" xfId="0" applyFont="1" applyBorder="1" applyAlignment="1">
      <alignment horizontal="left"/>
    </xf>
    <xf numFmtId="0" fontId="16" fillId="0" borderId="0" xfId="0" applyFont="1" applyAlignment="1">
      <alignment horizontal="center"/>
    </xf>
    <xf numFmtId="0" fontId="13" fillId="6" borderId="0" xfId="0" applyFont="1" applyFill="1" applyAlignment="1">
      <alignment horizont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14" fillId="5" borderId="13" xfId="0" applyFont="1" applyFill="1" applyBorder="1" applyAlignment="1">
      <alignment horizontal="left" vertical="center"/>
    </xf>
    <xf numFmtId="0" fontId="14" fillId="5" borderId="14" xfId="0" applyFont="1" applyFill="1" applyBorder="1" applyAlignment="1">
      <alignment horizontal="left" vertical="center"/>
    </xf>
    <xf numFmtId="0" fontId="15" fillId="0" borderId="7" xfId="0" applyFont="1" applyBorder="1" applyAlignment="1" applyProtection="1">
      <alignment horizontal="left" vertical="center"/>
      <protection locked="0"/>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1" fillId="2" borderId="1" xfId="0" applyFont="1" applyFill="1" applyBorder="1" applyAlignment="1">
      <alignment horizontal="left" wrapText="1"/>
    </xf>
    <xf numFmtId="0" fontId="11" fillId="5" borderId="1" xfId="0" applyFont="1" applyFill="1" applyBorder="1" applyAlignment="1">
      <alignment horizontal="left"/>
    </xf>
    <xf numFmtId="0" fontId="12" fillId="3" borderId="1" xfId="0" applyFont="1" applyFill="1" applyBorder="1" applyAlignment="1">
      <alignment horizontal="left"/>
    </xf>
    <xf numFmtId="0" fontId="12" fillId="4" borderId="1" xfId="0" applyFont="1" applyFill="1" applyBorder="1" applyAlignment="1">
      <alignment horizontal="left"/>
    </xf>
    <xf numFmtId="0" fontId="12" fillId="0" borderId="1" xfId="0" applyFont="1" applyBorder="1" applyAlignment="1">
      <alignment horizontal="left" vertical="center" wrapText="1"/>
    </xf>
    <xf numFmtId="0" fontId="26" fillId="0" borderId="6" xfId="0" applyFont="1" applyBorder="1" applyAlignment="1">
      <alignment horizontal="left" vertical="top" wrapText="1"/>
    </xf>
    <xf numFmtId="0" fontId="16" fillId="7" borderId="0" xfId="0" applyFont="1" applyFill="1" applyAlignment="1">
      <alignment horizontal="center"/>
    </xf>
    <xf numFmtId="0" fontId="13" fillId="7" borderId="0" xfId="0" applyFont="1" applyFill="1" applyAlignment="1">
      <alignment horizontal="center"/>
    </xf>
    <xf numFmtId="0" fontId="3" fillId="7" borderId="20" xfId="0" applyFont="1" applyFill="1" applyBorder="1" applyAlignment="1" applyProtection="1">
      <alignment horizontal="center" vertical="top"/>
      <protection locked="0"/>
    </xf>
    <xf numFmtId="0" fontId="3" fillId="7" borderId="21" xfId="0" applyFont="1" applyFill="1" applyBorder="1" applyAlignment="1" applyProtection="1">
      <alignment horizontal="center" vertical="top"/>
      <protection locked="0"/>
    </xf>
    <xf numFmtId="0" fontId="3" fillId="7" borderId="22" xfId="0" applyFont="1" applyFill="1" applyBorder="1" applyAlignment="1" applyProtection="1">
      <alignment horizontal="center" vertical="top"/>
      <protection locked="0"/>
    </xf>
    <xf numFmtId="0" fontId="3" fillId="7" borderId="2" xfId="0" applyFont="1" applyFill="1" applyBorder="1" applyAlignment="1">
      <alignment horizontal="center" vertical="top" wrapText="1"/>
    </xf>
    <xf numFmtId="0" fontId="3" fillId="7" borderId="10" xfId="0" applyFont="1" applyFill="1" applyBorder="1" applyAlignment="1">
      <alignment horizontal="center" vertical="top" wrapText="1"/>
    </xf>
    <xf numFmtId="0" fontId="3" fillId="7" borderId="5"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5EC2F445-5E64-4F96-9A6B-914C84B4B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879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781209</xdr:colOff>
      <xdr:row>3</xdr:row>
      <xdr:rowOff>143175</xdr:rowOff>
    </xdr:to>
    <xdr:pic>
      <xdr:nvPicPr>
        <xdr:cNvPr id="4" name="Bilde 3" descr="https://kirken.no/globalassets/kirken.no/om-kirken/for-medarbeidere/grafisk---logoer/vaapen_sidestilt_nn.jpg">
          <a:extLst>
            <a:ext uri="{FF2B5EF4-FFF2-40B4-BE49-F238E27FC236}">
              <a16:creationId xmlns:a16="http://schemas.microsoft.com/office/drawing/2014/main" id="{882D0F49-1194-4CD5-92B7-736B1174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5909"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76D7ACD5-4DF7-4E10-B4B1-A42506A436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34644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715C-42E0-4DC0-83CA-1253EE13B287}">
  <sheetPr>
    <pageSetUpPr fitToPage="1"/>
  </sheetPr>
  <dimension ref="A1:M57"/>
  <sheetViews>
    <sheetView tabSelected="1" zoomScaleNormal="100" workbookViewId="0">
      <selection activeCell="B11" sqref="B11:D11"/>
    </sheetView>
  </sheetViews>
  <sheetFormatPr baseColWidth="10" defaultColWidth="9.140625" defaultRowHeight="1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c r="A1" s="7" t="s">
        <v>90</v>
      </c>
      <c r="B1"/>
    </row>
    <row r="5" spans="1:9" ht="26.25">
      <c r="A5" s="77" t="s">
        <v>89</v>
      </c>
      <c r="B5" s="77"/>
      <c r="C5" s="77"/>
      <c r="D5" s="77"/>
      <c r="E5" s="77"/>
      <c r="F5" s="77"/>
      <c r="G5" s="77"/>
    </row>
    <row r="6" spans="1:9" ht="15.75" thickBot="1">
      <c r="A6" s="78" t="s">
        <v>0</v>
      </c>
      <c r="B6" s="78"/>
      <c r="C6" s="78"/>
      <c r="D6" s="78"/>
      <c r="E6" s="78"/>
      <c r="F6" s="78"/>
      <c r="G6" s="78"/>
    </row>
    <row r="7" spans="1:9" ht="115.5" customHeight="1" thickBot="1">
      <c r="A7" s="79" t="s">
        <v>1</v>
      </c>
      <c r="B7" s="80"/>
      <c r="C7" s="80"/>
      <c r="D7" s="80"/>
      <c r="E7" s="80"/>
      <c r="F7" s="80"/>
      <c r="G7" s="81"/>
    </row>
    <row r="8" spans="1:9" ht="15.75" thickBot="1"/>
    <row r="9" spans="1:9" ht="63.75" customHeight="1" thickBot="1">
      <c r="A9" s="79" t="s">
        <v>86</v>
      </c>
      <c r="B9" s="80"/>
      <c r="C9" s="80"/>
      <c r="D9" s="80"/>
      <c r="E9" s="80"/>
      <c r="F9" s="80"/>
      <c r="G9" s="81"/>
    </row>
    <row r="10" spans="1:9" ht="15.75" thickBot="1"/>
    <row r="11" spans="1:9" s="12" customFormat="1" ht="21.75" customHeight="1" thickBot="1">
      <c r="A11" s="82" t="s">
        <v>2</v>
      </c>
      <c r="B11" s="84"/>
      <c r="C11" s="84"/>
      <c r="D11" s="84"/>
      <c r="E11" s="85" t="s">
        <v>3</v>
      </c>
      <c r="F11" s="85"/>
      <c r="G11" s="86"/>
      <c r="I11" s="13"/>
    </row>
    <row r="12" spans="1:9" s="12" customFormat="1" ht="21.75" customHeight="1" thickBot="1">
      <c r="A12" s="83"/>
      <c r="B12" s="14" t="s">
        <v>4</v>
      </c>
      <c r="C12" s="87"/>
      <c r="D12" s="88"/>
      <c r="E12" s="85" t="s">
        <v>5</v>
      </c>
      <c r="F12" s="85"/>
      <c r="G12" s="86"/>
      <c r="I12" s="13"/>
    </row>
    <row r="14" spans="1:9" ht="39">
      <c r="A14" s="6" t="s">
        <v>6</v>
      </c>
      <c r="B14" s="15" t="s">
        <v>7</v>
      </c>
      <c r="C14" s="29" t="s">
        <v>87</v>
      </c>
      <c r="D14" s="89" t="s">
        <v>8</v>
      </c>
      <c r="E14" s="89"/>
      <c r="F14" s="89"/>
      <c r="G14" s="89"/>
      <c r="I14" s="1"/>
    </row>
    <row r="15" spans="1:9">
      <c r="A15" s="11" t="s">
        <v>9</v>
      </c>
      <c r="B15" s="24"/>
      <c r="C15" s="38" t="s">
        <v>10</v>
      </c>
      <c r="D15" s="90"/>
      <c r="E15" s="90"/>
      <c r="F15" s="90"/>
      <c r="G15" s="90"/>
      <c r="I15" s="1"/>
    </row>
    <row r="16" spans="1:9">
      <c r="A16" s="3" t="s">
        <v>11</v>
      </c>
      <c r="B16" s="16" t="s">
        <v>12</v>
      </c>
      <c r="C16" s="30"/>
      <c r="D16" s="73" t="s">
        <v>13</v>
      </c>
      <c r="E16" s="73"/>
      <c r="F16" s="73"/>
      <c r="G16" s="73"/>
      <c r="I16" s="1"/>
    </row>
    <row r="17" spans="1:9">
      <c r="A17" s="3" t="s">
        <v>14</v>
      </c>
      <c r="B17" s="16" t="s">
        <v>15</v>
      </c>
      <c r="C17" s="30"/>
      <c r="D17" s="73"/>
      <c r="E17" s="73"/>
      <c r="F17" s="73"/>
      <c r="G17" s="73"/>
      <c r="I17" s="1"/>
    </row>
    <row r="18" spans="1:9">
      <c r="A18" s="3" t="s">
        <v>16</v>
      </c>
      <c r="B18" s="22">
        <v>710</v>
      </c>
      <c r="C18" s="30"/>
      <c r="D18" s="73"/>
      <c r="E18" s="73"/>
      <c r="F18" s="73"/>
      <c r="G18" s="73"/>
      <c r="I18" s="1"/>
    </row>
    <row r="19" spans="1:9">
      <c r="A19" s="4" t="s">
        <v>17</v>
      </c>
      <c r="B19" s="4"/>
      <c r="C19" s="31">
        <f>SUM(C16:C18)</f>
        <v>0</v>
      </c>
      <c r="D19" s="91"/>
      <c r="E19" s="91"/>
      <c r="F19" s="91"/>
      <c r="G19" s="91"/>
      <c r="I19" s="1"/>
    </row>
    <row r="20" spans="1:9">
      <c r="A20" s="3"/>
      <c r="B20" s="16"/>
      <c r="C20" s="32"/>
      <c r="D20" s="73"/>
      <c r="E20" s="73"/>
      <c r="F20" s="73"/>
      <c r="G20" s="73"/>
      <c r="I20" s="1"/>
    </row>
    <row r="21" spans="1:9">
      <c r="A21" s="3" t="s">
        <v>18</v>
      </c>
      <c r="B21" s="16" t="s">
        <v>19</v>
      </c>
      <c r="C21" s="30"/>
      <c r="D21" s="73"/>
      <c r="E21" s="73"/>
      <c r="F21" s="73"/>
      <c r="G21" s="73"/>
      <c r="I21" s="1"/>
    </row>
    <row r="22" spans="1:9" customFormat="1">
      <c r="A22" s="3" t="s">
        <v>20</v>
      </c>
      <c r="B22" s="16" t="s">
        <v>21</v>
      </c>
      <c r="C22" s="33"/>
      <c r="D22" s="73"/>
      <c r="E22" s="73"/>
      <c r="F22" s="73"/>
      <c r="G22" s="73"/>
    </row>
    <row r="23" spans="1:9" customFormat="1">
      <c r="A23" s="3" t="s">
        <v>22</v>
      </c>
      <c r="B23" s="22" t="s">
        <v>23</v>
      </c>
      <c r="C23" s="33"/>
      <c r="D23" s="73" t="s">
        <v>24</v>
      </c>
      <c r="E23" s="73"/>
      <c r="F23" s="73"/>
      <c r="G23" s="73"/>
    </row>
    <row r="24" spans="1:9" customFormat="1">
      <c r="A24" s="27" t="s">
        <v>25</v>
      </c>
      <c r="B24" s="22" t="s">
        <v>26</v>
      </c>
      <c r="C24" s="33"/>
      <c r="D24" s="73"/>
      <c r="E24" s="73"/>
      <c r="F24" s="73"/>
      <c r="G24" s="73"/>
    </row>
    <row r="25" spans="1:9">
      <c r="A25" s="4" t="s">
        <v>27</v>
      </c>
      <c r="B25" s="4"/>
      <c r="C25" s="31">
        <f>SUM(C21:C24)</f>
        <v>0</v>
      </c>
      <c r="D25" s="91"/>
      <c r="E25" s="91"/>
      <c r="F25" s="91"/>
      <c r="G25" s="91"/>
      <c r="I25" s="1"/>
    </row>
    <row r="26" spans="1:9">
      <c r="A26" s="4" t="s">
        <v>28</v>
      </c>
      <c r="B26" s="4"/>
      <c r="C26" s="31">
        <f>+C19-C25</f>
        <v>0</v>
      </c>
      <c r="D26" s="91"/>
      <c r="E26" s="91"/>
      <c r="F26" s="91"/>
      <c r="G26" s="91"/>
      <c r="I26" s="1"/>
    </row>
    <row r="27" spans="1:9">
      <c r="A27" s="19"/>
      <c r="B27" s="16"/>
      <c r="C27" s="32"/>
      <c r="D27" s="73"/>
      <c r="E27" s="73"/>
      <c r="F27" s="73"/>
      <c r="G27" s="73"/>
      <c r="I27" s="1"/>
    </row>
    <row r="28" spans="1:9">
      <c r="A28" s="3" t="s">
        <v>29</v>
      </c>
      <c r="B28" s="22">
        <v>940</v>
      </c>
      <c r="C28" s="30"/>
      <c r="D28" s="73" t="s">
        <v>30</v>
      </c>
      <c r="E28" s="73"/>
      <c r="F28" s="73"/>
      <c r="G28" s="73"/>
      <c r="I28" s="1"/>
    </row>
    <row r="29" spans="1:9">
      <c r="A29" s="3" t="s">
        <v>31</v>
      </c>
      <c r="B29" s="22">
        <v>950</v>
      </c>
      <c r="C29" s="30"/>
      <c r="D29" s="73" t="s">
        <v>102</v>
      </c>
      <c r="E29" s="73"/>
      <c r="F29" s="73"/>
      <c r="G29" s="73"/>
      <c r="I29" s="1"/>
    </row>
    <row r="30" spans="1:9">
      <c r="A30" s="3"/>
      <c r="B30" s="22"/>
      <c r="C30" s="30"/>
      <c r="D30" s="74"/>
      <c r="E30" s="75"/>
      <c r="F30" s="75"/>
      <c r="G30" s="76"/>
      <c r="I30" s="1"/>
    </row>
    <row r="31" spans="1:9">
      <c r="A31" s="3" t="s">
        <v>100</v>
      </c>
      <c r="B31" s="22">
        <v>805</v>
      </c>
      <c r="C31" s="30"/>
      <c r="D31" s="93" t="s">
        <v>32</v>
      </c>
      <c r="E31" s="93"/>
      <c r="F31" s="93"/>
      <c r="G31" s="93"/>
      <c r="I31" s="1"/>
    </row>
    <row r="32" spans="1:9">
      <c r="A32" s="3" t="s">
        <v>33</v>
      </c>
      <c r="B32" s="22">
        <v>805</v>
      </c>
      <c r="C32" s="30"/>
      <c r="D32" s="93"/>
      <c r="E32" s="93"/>
      <c r="F32" s="93"/>
      <c r="G32" s="93"/>
      <c r="I32" s="1"/>
    </row>
    <row r="33" spans="1:13">
      <c r="A33" s="3" t="s">
        <v>101</v>
      </c>
      <c r="B33" s="10"/>
      <c r="C33" s="30"/>
      <c r="D33" s="93"/>
      <c r="E33" s="93"/>
      <c r="F33" s="93"/>
      <c r="G33" s="93"/>
      <c r="I33" s="1"/>
    </row>
    <row r="34" spans="1:13">
      <c r="A34" s="4" t="s">
        <v>34</v>
      </c>
      <c r="B34" s="9"/>
      <c r="C34" s="31">
        <f>SUM(C28:C33)</f>
        <v>0</v>
      </c>
      <c r="D34" s="91"/>
      <c r="E34" s="91"/>
      <c r="F34" s="91"/>
      <c r="G34" s="91"/>
      <c r="I34" s="1"/>
    </row>
    <row r="35" spans="1:13">
      <c r="A35"/>
      <c r="B35"/>
      <c r="C35" s="34"/>
      <c r="D35" s="73"/>
      <c r="E35" s="73"/>
      <c r="F35" s="73"/>
      <c r="G35" s="73"/>
      <c r="I35" s="1"/>
    </row>
    <row r="36" spans="1:13">
      <c r="A36" s="5" t="s">
        <v>35</v>
      </c>
      <c r="B36" s="5"/>
      <c r="C36" s="35">
        <f>+C34+C26-C33</f>
        <v>0</v>
      </c>
      <c r="D36" s="92" t="s">
        <v>36</v>
      </c>
      <c r="E36" s="92"/>
      <c r="F36" s="92"/>
      <c r="G36" s="92"/>
      <c r="I36" s="1"/>
    </row>
    <row r="37" spans="1:13">
      <c r="A37" s="17"/>
      <c r="B37" s="17"/>
      <c r="C37" s="36"/>
      <c r="D37" s="25"/>
      <c r="E37" s="25"/>
      <c r="I37" s="1"/>
    </row>
    <row r="38" spans="1:13">
      <c r="A38" s="26" t="s">
        <v>37</v>
      </c>
      <c r="B38" s="22">
        <v>380</v>
      </c>
      <c r="C38" s="37"/>
      <c r="D38" s="73" t="s">
        <v>38</v>
      </c>
      <c r="E38" s="73"/>
      <c r="F38" s="73"/>
      <c r="G38" s="73"/>
      <c r="I38" s="1"/>
    </row>
    <row r="39" spans="1:13" ht="15.75" thickBot="1">
      <c r="A39" s="17"/>
      <c r="B39" s="17"/>
      <c r="C39" s="36"/>
      <c r="D39" s="18"/>
      <c r="E39" s="18"/>
      <c r="I39" s="1"/>
    </row>
    <row r="40" spans="1:13" ht="15.75">
      <c r="A40" s="47" t="s">
        <v>39</v>
      </c>
      <c r="B40" s="48"/>
      <c r="C40" s="49"/>
      <c r="D40" s="39"/>
      <c r="I40" s="1"/>
    </row>
    <row r="41" spans="1:13">
      <c r="A41" s="71" t="s">
        <v>40</v>
      </c>
      <c r="B41" s="72"/>
      <c r="C41" s="40">
        <f>IF((C36-C16-C28)&lt;0,0,(C36-C28-C16))</f>
        <v>0</v>
      </c>
      <c r="D41" s="69" t="s">
        <v>88</v>
      </c>
      <c r="E41" s="70"/>
      <c r="F41" s="70"/>
      <c r="G41" s="70"/>
      <c r="I41" s="1"/>
      <c r="J41"/>
      <c r="K41"/>
      <c r="L41"/>
      <c r="M41"/>
    </row>
    <row r="42" spans="1:13">
      <c r="A42" s="71" t="s">
        <v>99</v>
      </c>
      <c r="B42" s="72"/>
      <c r="C42" s="40">
        <f>_xlfn.IFS(G42&lt;10000,G42,(+(G42*5%)&lt;10000),10000,G42&gt;9999,(G42*5%))</f>
        <v>0</v>
      </c>
      <c r="D42" s="65" t="s">
        <v>96</v>
      </c>
      <c r="E42" s="65"/>
      <c r="F42" s="66"/>
      <c r="G42" s="42">
        <f>+C31+C33</f>
        <v>0</v>
      </c>
      <c r="I42" s="1"/>
      <c r="J42"/>
      <c r="K42"/>
      <c r="L42"/>
      <c r="M42"/>
    </row>
    <row r="43" spans="1:13" ht="16.5" thickBot="1">
      <c r="A43" s="67" t="s">
        <v>41</v>
      </c>
      <c r="B43" s="68"/>
      <c r="C43" s="41">
        <f>IF((C41-C42)&lt;0,0,(C41-C42))</f>
        <v>0</v>
      </c>
      <c r="D43"/>
      <c r="E43"/>
      <c r="G43" s="8"/>
      <c r="I43" s="1"/>
      <c r="J43"/>
      <c r="K43"/>
      <c r="L43"/>
      <c r="M43"/>
    </row>
    <row r="44" spans="1:13" ht="15.75" thickBot="1"/>
    <row r="45" spans="1:13" ht="129.94999999999999" customHeight="1" thickBot="1">
      <c r="A45" s="50" t="s">
        <v>91</v>
      </c>
      <c r="B45" s="51"/>
      <c r="C45" s="51"/>
      <c r="D45" s="51"/>
      <c r="E45" s="51"/>
      <c r="F45" s="51"/>
      <c r="G45" s="52"/>
      <c r="I45" s="1"/>
    </row>
    <row r="46" spans="1:13" ht="13.5" customHeight="1" thickBot="1">
      <c r="E46"/>
      <c r="F46" s="21"/>
      <c r="G46" s="21"/>
      <c r="I46" s="1"/>
    </row>
    <row r="47" spans="1:13">
      <c r="A47" s="62" t="s">
        <v>42</v>
      </c>
      <c r="B47" s="63"/>
      <c r="C47" s="63"/>
      <c r="D47" s="63"/>
      <c r="E47" s="63"/>
      <c r="F47" s="63"/>
      <c r="G47" s="64"/>
    </row>
    <row r="48" spans="1:13" ht="110.1" customHeight="1" thickBot="1">
      <c r="A48" s="53"/>
      <c r="B48" s="54"/>
      <c r="C48" s="54"/>
      <c r="D48" s="55"/>
      <c r="E48" s="56" t="s">
        <v>43</v>
      </c>
      <c r="F48" s="57"/>
      <c r="G48" s="58"/>
      <c r="H48" s="8"/>
      <c r="I48" s="1"/>
    </row>
    <row r="49" spans="1:11" ht="17.25" customHeight="1" thickBot="1">
      <c r="F49"/>
      <c r="G49"/>
      <c r="H49"/>
      <c r="I49" s="20"/>
    </row>
    <row r="50" spans="1:11" ht="54.95" customHeight="1" thickBot="1">
      <c r="A50" s="23" t="s">
        <v>44</v>
      </c>
      <c r="B50" s="59" t="s">
        <v>45</v>
      </c>
      <c r="C50" s="60"/>
      <c r="D50" s="60"/>
      <c r="E50" s="60"/>
      <c r="F50" s="60"/>
      <c r="G50" s="61"/>
      <c r="J50"/>
      <c r="K50"/>
    </row>
    <row r="51" spans="1:11" ht="18" customHeight="1">
      <c r="F51" s="21"/>
      <c r="G51" s="21"/>
      <c r="J51"/>
      <c r="K51"/>
    </row>
    <row r="52" spans="1:11" ht="15" customHeight="1">
      <c r="A52" s="44" t="s">
        <v>46</v>
      </c>
      <c r="B52" s="45"/>
      <c r="C52" s="45"/>
      <c r="D52" s="45"/>
      <c r="E52" s="45"/>
      <c r="F52" s="45"/>
      <c r="G52" s="46"/>
      <c r="J52"/>
      <c r="K52"/>
    </row>
    <row r="53" spans="1:11">
      <c r="J53"/>
      <c r="K53"/>
    </row>
    <row r="54" spans="1:11" ht="64.5" customHeight="1">
      <c r="J54"/>
      <c r="K54"/>
    </row>
    <row r="55" spans="1:11">
      <c r="J55"/>
      <c r="K55"/>
    </row>
    <row r="56" spans="1:11" ht="15" customHeight="1">
      <c r="J56"/>
      <c r="K56"/>
    </row>
    <row r="57" spans="1:11">
      <c r="E57"/>
      <c r="F57"/>
      <c r="G57"/>
    </row>
  </sheetData>
  <sheetProtection sheet="1" objects="1" scenarios="1" selectLockedCells="1"/>
  <mergeCells count="43">
    <mergeCell ref="D35:G35"/>
    <mergeCell ref="D38:G38"/>
    <mergeCell ref="D34:G34"/>
    <mergeCell ref="D36:G36"/>
    <mergeCell ref="D17:G17"/>
    <mergeCell ref="D18:G18"/>
    <mergeCell ref="D23:G23"/>
    <mergeCell ref="D19:G19"/>
    <mergeCell ref="D25:G25"/>
    <mergeCell ref="D31:G33"/>
    <mergeCell ref="D24:G24"/>
    <mergeCell ref="D27:G27"/>
    <mergeCell ref="D28:G28"/>
    <mergeCell ref="D29:G29"/>
    <mergeCell ref="D26:G26"/>
    <mergeCell ref="D20:G20"/>
    <mergeCell ref="D21:G21"/>
    <mergeCell ref="D22:G22"/>
    <mergeCell ref="D30:G30"/>
    <mergeCell ref="A5:G5"/>
    <mergeCell ref="A6:G6"/>
    <mergeCell ref="A7:G7"/>
    <mergeCell ref="A9:G9"/>
    <mergeCell ref="A11:A12"/>
    <mergeCell ref="B11:D11"/>
    <mergeCell ref="E11:G11"/>
    <mergeCell ref="C12:D12"/>
    <mergeCell ref="E12:G12"/>
    <mergeCell ref="D14:G14"/>
    <mergeCell ref="D15:G15"/>
    <mergeCell ref="D16:G16"/>
    <mergeCell ref="A52:G52"/>
    <mergeCell ref="A40:C40"/>
    <mergeCell ref="A45:G45"/>
    <mergeCell ref="A48:D48"/>
    <mergeCell ref="E48:G48"/>
    <mergeCell ref="B50:G50"/>
    <mergeCell ref="A47:G47"/>
    <mergeCell ref="D42:F42"/>
    <mergeCell ref="A43:B43"/>
    <mergeCell ref="D41:G41"/>
    <mergeCell ref="A41:B41"/>
    <mergeCell ref="A42:B42"/>
  </mergeCells>
  <pageMargins left="0.70866141732283472" right="0.70866141732283472" top="0.74803149606299213" bottom="0.74803149606299213" header="0.31496062992125984" footer="0.31496062992125984"/>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1F4FB-06FE-479E-AC95-41FDA595EDEA}">
  <sheetPr>
    <pageSetUpPr fitToPage="1"/>
  </sheetPr>
  <dimension ref="A1:M57"/>
  <sheetViews>
    <sheetView topLeftCell="A11" zoomScaleNormal="100" workbookViewId="0">
      <selection activeCell="B11" sqref="B11:D11"/>
    </sheetView>
  </sheetViews>
  <sheetFormatPr baseColWidth="10" defaultColWidth="9.140625" defaultRowHeight="1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c r="A1" s="7" t="s">
        <v>90</v>
      </c>
      <c r="B1"/>
    </row>
    <row r="5" spans="1:9" ht="26.25">
      <c r="A5" s="77" t="s">
        <v>92</v>
      </c>
      <c r="B5" s="77"/>
      <c r="C5" s="77"/>
      <c r="D5" s="77"/>
      <c r="E5" s="77"/>
      <c r="F5" s="77"/>
      <c r="G5" s="77"/>
    </row>
    <row r="6" spans="1:9" ht="15.75" thickBot="1">
      <c r="A6" s="78" t="s">
        <v>47</v>
      </c>
      <c r="B6" s="78"/>
      <c r="C6" s="78"/>
      <c r="D6" s="78"/>
      <c r="E6" s="78"/>
      <c r="F6" s="78"/>
      <c r="G6" s="78"/>
    </row>
    <row r="7" spans="1:9" ht="115.5" customHeight="1" thickBot="1">
      <c r="A7" s="94" t="s">
        <v>48</v>
      </c>
      <c r="B7" s="80"/>
      <c r="C7" s="80"/>
      <c r="D7" s="80"/>
      <c r="E7" s="80"/>
      <c r="F7" s="80"/>
      <c r="G7" s="81"/>
    </row>
    <row r="8" spans="1:9" ht="15.75" thickBot="1"/>
    <row r="9" spans="1:9" ht="63.75" customHeight="1" thickBot="1">
      <c r="A9" s="79" t="s">
        <v>93</v>
      </c>
      <c r="B9" s="80"/>
      <c r="C9" s="80"/>
      <c r="D9" s="80"/>
      <c r="E9" s="80"/>
      <c r="F9" s="80"/>
      <c r="G9" s="81"/>
    </row>
    <row r="10" spans="1:9" ht="15.75" thickBot="1"/>
    <row r="11" spans="1:9" s="12" customFormat="1" ht="21.75" customHeight="1" thickBot="1">
      <c r="A11" s="82" t="s">
        <v>49</v>
      </c>
      <c r="B11" s="84"/>
      <c r="C11" s="84"/>
      <c r="D11" s="84"/>
      <c r="E11" s="85" t="s">
        <v>50</v>
      </c>
      <c r="F11" s="85"/>
      <c r="G11" s="86"/>
      <c r="I11" s="13"/>
    </row>
    <row r="12" spans="1:9" s="12" customFormat="1" ht="21.75" customHeight="1" thickBot="1">
      <c r="A12" s="83"/>
      <c r="B12" s="14" t="s">
        <v>4</v>
      </c>
      <c r="C12" s="87"/>
      <c r="D12" s="88"/>
      <c r="E12" s="85" t="s">
        <v>51</v>
      </c>
      <c r="F12" s="85"/>
      <c r="G12" s="86"/>
      <c r="I12" s="13"/>
    </row>
    <row r="14" spans="1:9" ht="39">
      <c r="A14" s="6" t="s">
        <v>52</v>
      </c>
      <c r="B14" s="15" t="s">
        <v>7</v>
      </c>
      <c r="C14" s="2" t="s">
        <v>94</v>
      </c>
      <c r="D14" s="89" t="s">
        <v>53</v>
      </c>
      <c r="E14" s="89"/>
      <c r="F14" s="89"/>
      <c r="G14" s="89"/>
      <c r="I14" s="1"/>
    </row>
    <row r="15" spans="1:9">
      <c r="A15" s="11" t="s">
        <v>9</v>
      </c>
      <c r="B15" s="24"/>
      <c r="C15" s="38" t="s">
        <v>54</v>
      </c>
      <c r="D15" s="90"/>
      <c r="E15" s="90"/>
      <c r="F15" s="90"/>
      <c r="G15" s="90"/>
      <c r="I15" s="1"/>
    </row>
    <row r="16" spans="1:9">
      <c r="A16" s="3" t="s">
        <v>55</v>
      </c>
      <c r="B16" s="16" t="s">
        <v>12</v>
      </c>
      <c r="C16" s="30"/>
      <c r="D16" s="73" t="s">
        <v>56</v>
      </c>
      <c r="E16" s="73"/>
      <c r="F16" s="73"/>
      <c r="G16" s="73"/>
      <c r="I16" s="1"/>
    </row>
    <row r="17" spans="1:9">
      <c r="A17" s="3" t="s">
        <v>57</v>
      </c>
      <c r="B17" s="16" t="s">
        <v>15</v>
      </c>
      <c r="C17" s="30"/>
      <c r="D17" s="73"/>
      <c r="E17" s="73"/>
      <c r="F17" s="73"/>
      <c r="G17" s="73"/>
      <c r="I17" s="1"/>
    </row>
    <row r="18" spans="1:9">
      <c r="A18" s="3" t="s">
        <v>58</v>
      </c>
      <c r="B18" s="22">
        <v>710</v>
      </c>
      <c r="C18" s="30"/>
      <c r="D18" s="73"/>
      <c r="E18" s="73"/>
      <c r="F18" s="73"/>
      <c r="G18" s="73"/>
      <c r="I18" s="1"/>
    </row>
    <row r="19" spans="1:9">
      <c r="A19" s="4" t="s">
        <v>59</v>
      </c>
      <c r="B19" s="4"/>
      <c r="C19" s="31">
        <f>SUM(C16:C18)</f>
        <v>0</v>
      </c>
      <c r="D19" s="91"/>
      <c r="E19" s="91"/>
      <c r="F19" s="91"/>
      <c r="G19" s="91"/>
      <c r="I19" s="1"/>
    </row>
    <row r="20" spans="1:9">
      <c r="A20" s="3"/>
      <c r="B20" s="16"/>
      <c r="C20" s="32"/>
      <c r="D20" s="73"/>
      <c r="E20" s="73"/>
      <c r="F20" s="73"/>
      <c r="G20" s="73"/>
      <c r="I20" s="1"/>
    </row>
    <row r="21" spans="1:9">
      <c r="A21" s="3" t="s">
        <v>60</v>
      </c>
      <c r="B21" s="16" t="s">
        <v>19</v>
      </c>
      <c r="C21" s="30"/>
      <c r="D21" s="73"/>
      <c r="E21" s="73"/>
      <c r="F21" s="73"/>
      <c r="G21" s="73"/>
      <c r="I21" s="1"/>
    </row>
    <row r="22" spans="1:9" customFormat="1">
      <c r="A22" s="3" t="s">
        <v>61</v>
      </c>
      <c r="B22" s="16" t="s">
        <v>21</v>
      </c>
      <c r="C22" s="33"/>
      <c r="D22" s="73"/>
      <c r="E22" s="73"/>
      <c r="F22" s="73"/>
      <c r="G22" s="73"/>
    </row>
    <row r="23" spans="1:9" customFormat="1">
      <c r="A23" s="3" t="s">
        <v>62</v>
      </c>
      <c r="B23" s="22" t="s">
        <v>23</v>
      </c>
      <c r="C23" s="33"/>
      <c r="D23" s="73" t="s">
        <v>24</v>
      </c>
      <c r="E23" s="73"/>
      <c r="F23" s="73"/>
      <c r="G23" s="73"/>
    </row>
    <row r="24" spans="1:9" customFormat="1">
      <c r="A24" s="27" t="s">
        <v>63</v>
      </c>
      <c r="B24" s="22" t="s">
        <v>26</v>
      </c>
      <c r="C24" s="33"/>
      <c r="D24" s="73"/>
      <c r="E24" s="73"/>
      <c r="F24" s="73"/>
      <c r="G24" s="73"/>
    </row>
    <row r="25" spans="1:9">
      <c r="A25" s="4" t="s">
        <v>27</v>
      </c>
      <c r="B25" s="4"/>
      <c r="C25" s="31">
        <f>SUM(C21:C24)</f>
        <v>0</v>
      </c>
      <c r="D25" s="91"/>
      <c r="E25" s="91"/>
      <c r="F25" s="91"/>
      <c r="G25" s="91"/>
      <c r="I25" s="1"/>
    </row>
    <row r="26" spans="1:9">
      <c r="A26" s="4" t="s">
        <v>64</v>
      </c>
      <c r="B26" s="4"/>
      <c r="C26" s="31">
        <f>+C19-C25</f>
        <v>0</v>
      </c>
      <c r="D26" s="91"/>
      <c r="E26" s="91"/>
      <c r="F26" s="91"/>
      <c r="G26" s="91"/>
      <c r="I26" s="1"/>
    </row>
    <row r="27" spans="1:9">
      <c r="A27" s="19"/>
      <c r="B27" s="16"/>
      <c r="C27" s="32"/>
      <c r="D27" s="73"/>
      <c r="E27" s="73"/>
      <c r="F27" s="73"/>
      <c r="G27" s="73"/>
      <c r="I27" s="1"/>
    </row>
    <row r="28" spans="1:9">
      <c r="A28" s="3" t="s">
        <v>65</v>
      </c>
      <c r="B28" s="22">
        <v>940</v>
      </c>
      <c r="C28" s="30"/>
      <c r="D28" s="73" t="s">
        <v>66</v>
      </c>
      <c r="E28" s="73"/>
      <c r="F28" s="73"/>
      <c r="G28" s="73"/>
      <c r="I28" s="1"/>
    </row>
    <row r="29" spans="1:9">
      <c r="A29" s="3" t="s">
        <v>67</v>
      </c>
      <c r="B29" s="22">
        <v>950</v>
      </c>
      <c r="C29" s="30"/>
      <c r="D29" s="73" t="s">
        <v>105</v>
      </c>
      <c r="E29" s="73"/>
      <c r="F29" s="73"/>
      <c r="G29" s="73"/>
      <c r="I29" s="1"/>
    </row>
    <row r="30" spans="1:9">
      <c r="A30" s="3"/>
      <c r="B30" s="22"/>
      <c r="C30" s="30"/>
      <c r="D30" s="74"/>
      <c r="E30" s="75"/>
      <c r="F30" s="75"/>
      <c r="G30" s="76"/>
      <c r="I30" s="1"/>
    </row>
    <row r="31" spans="1:9" ht="15" customHeight="1">
      <c r="A31" s="3" t="s">
        <v>103</v>
      </c>
      <c r="B31" s="22">
        <v>805</v>
      </c>
      <c r="C31" s="30"/>
      <c r="D31" s="93" t="s">
        <v>68</v>
      </c>
      <c r="E31" s="93"/>
      <c r="F31" s="93"/>
      <c r="G31" s="93"/>
      <c r="I31" s="1"/>
    </row>
    <row r="32" spans="1:9">
      <c r="A32" s="3" t="s">
        <v>69</v>
      </c>
      <c r="B32" s="22">
        <v>805</v>
      </c>
      <c r="C32" s="30"/>
      <c r="D32" s="93"/>
      <c r="E32" s="93"/>
      <c r="F32" s="93"/>
      <c r="G32" s="93"/>
      <c r="I32" s="1"/>
    </row>
    <row r="33" spans="1:13">
      <c r="A33" s="3" t="s">
        <v>104</v>
      </c>
      <c r="B33" s="10"/>
      <c r="C33" s="30"/>
      <c r="D33" s="93"/>
      <c r="E33" s="93"/>
      <c r="F33" s="93"/>
      <c r="G33" s="93"/>
      <c r="I33" s="1"/>
    </row>
    <row r="34" spans="1:13">
      <c r="A34" s="4" t="s">
        <v>70</v>
      </c>
      <c r="B34" s="9"/>
      <c r="C34" s="31">
        <f>SUM(C28:C33)</f>
        <v>0</v>
      </c>
      <c r="D34" s="91"/>
      <c r="E34" s="91"/>
      <c r="F34" s="91"/>
      <c r="G34" s="91"/>
      <c r="I34" s="1"/>
    </row>
    <row r="35" spans="1:13">
      <c r="A35"/>
      <c r="B35"/>
      <c r="C35" s="34"/>
      <c r="D35" s="73"/>
      <c r="E35" s="73"/>
      <c r="F35" s="73"/>
      <c r="G35" s="73"/>
      <c r="I35" s="1"/>
    </row>
    <row r="36" spans="1:13">
      <c r="A36" s="5" t="s">
        <v>71</v>
      </c>
      <c r="B36" s="5"/>
      <c r="C36" s="35">
        <f>+C34+C26-C33</f>
        <v>0</v>
      </c>
      <c r="D36" s="92" t="s">
        <v>72</v>
      </c>
      <c r="E36" s="92"/>
      <c r="F36" s="92"/>
      <c r="G36" s="92"/>
      <c r="I36" s="1"/>
    </row>
    <row r="37" spans="1:13">
      <c r="A37" s="17"/>
      <c r="B37" s="17"/>
      <c r="C37" s="36"/>
      <c r="D37" s="25"/>
      <c r="E37" s="25"/>
      <c r="I37" s="1"/>
    </row>
    <row r="38" spans="1:13">
      <c r="A38" s="26" t="s">
        <v>73</v>
      </c>
      <c r="B38" s="22">
        <v>380</v>
      </c>
      <c r="C38" s="37"/>
      <c r="D38" s="74" t="s">
        <v>74</v>
      </c>
      <c r="E38" s="75"/>
      <c r="F38" s="75"/>
      <c r="G38" s="76"/>
      <c r="I38" s="1"/>
    </row>
    <row r="39" spans="1:13" ht="15.75" thickBot="1">
      <c r="A39" s="17"/>
      <c r="B39" s="17"/>
      <c r="C39" s="36"/>
      <c r="D39" s="18"/>
      <c r="E39" s="18"/>
      <c r="I39" s="1"/>
    </row>
    <row r="40" spans="1:13" ht="15.75">
      <c r="A40" s="47" t="s">
        <v>75</v>
      </c>
      <c r="B40" s="48"/>
      <c r="C40" s="49"/>
      <c r="D40" s="39"/>
      <c r="I40" s="1"/>
    </row>
    <row r="41" spans="1:13">
      <c r="A41" s="71" t="s">
        <v>76</v>
      </c>
      <c r="B41" s="72"/>
      <c r="C41" s="40">
        <f>IF((C36-C16-C28)&lt;0,0,(C36-C28-C16))</f>
        <v>0</v>
      </c>
      <c r="D41" s="69" t="s">
        <v>95</v>
      </c>
      <c r="E41" s="70"/>
      <c r="F41" s="70"/>
      <c r="G41" s="70"/>
      <c r="I41" s="1"/>
      <c r="J41"/>
      <c r="K41"/>
      <c r="L41"/>
      <c r="M41"/>
    </row>
    <row r="42" spans="1:13">
      <c r="A42" s="71" t="s">
        <v>97</v>
      </c>
      <c r="B42" s="72"/>
      <c r="C42" s="40">
        <f>_xlfn.IFS(G42&lt;10000,G42,(+(G42*5%)&lt;10000),10000,G42&gt;9999,(G42*5%))</f>
        <v>0</v>
      </c>
      <c r="D42" s="65" t="s">
        <v>96</v>
      </c>
      <c r="E42" s="65"/>
      <c r="F42" s="66"/>
      <c r="G42" s="42">
        <f>+C31+C33</f>
        <v>0</v>
      </c>
      <c r="I42" s="1"/>
      <c r="J42"/>
      <c r="K42"/>
      <c r="L42"/>
      <c r="M42"/>
    </row>
    <row r="43" spans="1:13" ht="16.5" thickBot="1">
      <c r="A43" s="67" t="s">
        <v>77</v>
      </c>
      <c r="B43" s="68"/>
      <c r="C43" s="41">
        <f>IF((C41-C42)&lt;0,0,(C41-C42))</f>
        <v>0</v>
      </c>
      <c r="D43"/>
      <c r="E43"/>
      <c r="G43" s="8"/>
      <c r="I43" s="1"/>
      <c r="J43"/>
      <c r="K43"/>
      <c r="L43"/>
      <c r="M43"/>
    </row>
    <row r="44" spans="1:13" ht="15.75" thickBot="1"/>
    <row r="45" spans="1:13" ht="129.94999999999999" customHeight="1" thickBot="1">
      <c r="A45" s="50" t="s">
        <v>98</v>
      </c>
      <c r="B45" s="51"/>
      <c r="C45" s="51"/>
      <c r="D45" s="51"/>
      <c r="E45" s="51"/>
      <c r="F45" s="51"/>
      <c r="G45" s="52"/>
      <c r="I45" s="1"/>
    </row>
    <row r="46" spans="1:13" ht="13.5" customHeight="1" thickBot="1">
      <c r="E46"/>
      <c r="F46" s="21"/>
      <c r="G46" s="21"/>
      <c r="I46" s="1"/>
    </row>
    <row r="47" spans="1:13">
      <c r="A47" s="62" t="s">
        <v>78</v>
      </c>
      <c r="B47" s="63"/>
      <c r="C47" s="63"/>
      <c r="D47" s="63"/>
      <c r="E47" s="63"/>
      <c r="F47" s="63"/>
      <c r="G47" s="64"/>
    </row>
    <row r="48" spans="1:13" ht="110.1" customHeight="1" thickBot="1">
      <c r="A48" s="53"/>
      <c r="B48" s="54"/>
      <c r="C48" s="54"/>
      <c r="D48" s="55"/>
      <c r="E48" s="56" t="s">
        <v>79</v>
      </c>
      <c r="F48" s="57"/>
      <c r="G48" s="58"/>
      <c r="H48" s="8"/>
      <c r="I48" s="1"/>
    </row>
    <row r="49" spans="1:11" ht="17.25" customHeight="1" thickBot="1">
      <c r="F49"/>
      <c r="G49"/>
      <c r="H49"/>
      <c r="I49" s="20"/>
    </row>
    <row r="50" spans="1:11" ht="54.95" customHeight="1" thickBot="1">
      <c r="A50" s="23" t="s">
        <v>80</v>
      </c>
      <c r="B50" s="59" t="s">
        <v>81</v>
      </c>
      <c r="C50" s="60"/>
      <c r="D50" s="60"/>
      <c r="E50" s="60"/>
      <c r="F50" s="60"/>
      <c r="G50" s="61"/>
      <c r="J50"/>
      <c r="K50"/>
    </row>
    <row r="51" spans="1:11" ht="18" customHeight="1">
      <c r="C51" s="1"/>
      <c r="F51" s="21"/>
      <c r="G51" s="21"/>
      <c r="J51"/>
      <c r="K51"/>
    </row>
    <row r="52" spans="1:11" ht="15" customHeight="1">
      <c r="A52" s="44" t="s">
        <v>82</v>
      </c>
      <c r="B52" s="45"/>
      <c r="C52" s="45"/>
      <c r="D52" s="45"/>
      <c r="E52" s="45"/>
      <c r="F52" s="45"/>
      <c r="G52" s="46"/>
      <c r="J52"/>
      <c r="K52"/>
    </row>
    <row r="53" spans="1:11">
      <c r="J53"/>
      <c r="K53"/>
    </row>
    <row r="54" spans="1:11" ht="64.5" customHeight="1">
      <c r="J54"/>
      <c r="K54"/>
    </row>
    <row r="55" spans="1:11">
      <c r="J55"/>
      <c r="K55"/>
    </row>
    <row r="56" spans="1:11" ht="15" customHeight="1">
      <c r="J56"/>
      <c r="K56"/>
    </row>
    <row r="57" spans="1:11">
      <c r="E57"/>
      <c r="F57"/>
      <c r="G57"/>
    </row>
  </sheetData>
  <sheetProtection sheet="1" objects="1" scenarios="1" selectLockedCells="1"/>
  <mergeCells count="43">
    <mergeCell ref="B50:G50"/>
    <mergeCell ref="A52:G52"/>
    <mergeCell ref="A47:G47"/>
    <mergeCell ref="A42:B42"/>
    <mergeCell ref="D42:F42"/>
    <mergeCell ref="A43:B43"/>
    <mergeCell ref="A45:G45"/>
    <mergeCell ref="A48:D48"/>
    <mergeCell ref="E48:G48"/>
    <mergeCell ref="D35:G35"/>
    <mergeCell ref="D36:G36"/>
    <mergeCell ref="D38:G38"/>
    <mergeCell ref="A40:C40"/>
    <mergeCell ref="A41:B41"/>
    <mergeCell ref="D41:G41"/>
    <mergeCell ref="D34:G34"/>
    <mergeCell ref="D20:G20"/>
    <mergeCell ref="D21:G21"/>
    <mergeCell ref="D22:G22"/>
    <mergeCell ref="D23:G23"/>
    <mergeCell ref="D24:G24"/>
    <mergeCell ref="D25:G25"/>
    <mergeCell ref="D26:G26"/>
    <mergeCell ref="D27:G27"/>
    <mergeCell ref="D28:G28"/>
    <mergeCell ref="D29:G29"/>
    <mergeCell ref="D31:G33"/>
    <mergeCell ref="D30:G30"/>
    <mergeCell ref="D19:G19"/>
    <mergeCell ref="A5:G5"/>
    <mergeCell ref="A6:G6"/>
    <mergeCell ref="A7:G7"/>
    <mergeCell ref="A9:G9"/>
    <mergeCell ref="A11:A12"/>
    <mergeCell ref="B11:D11"/>
    <mergeCell ref="E11:G11"/>
    <mergeCell ref="C12:D12"/>
    <mergeCell ref="E12:G12"/>
    <mergeCell ref="D14:G14"/>
    <mergeCell ref="D15:G15"/>
    <mergeCell ref="D16:G16"/>
    <mergeCell ref="D17:G17"/>
    <mergeCell ref="D18:G18"/>
  </mergeCells>
  <pageMargins left="0.70866141732283472" right="0.70866141732283472" top="0.74803149606299213" bottom="0.74803149606299213" header="0.31496062992125984" footer="0.31496062992125984"/>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C3182-C148-4678-96D3-C01FE2E1E2D1}">
  <sheetPr>
    <pageSetUpPr fitToPage="1"/>
  </sheetPr>
  <dimension ref="A1:M57"/>
  <sheetViews>
    <sheetView zoomScaleNormal="100" workbookViewId="0"/>
  </sheetViews>
  <sheetFormatPr baseColWidth="10" defaultColWidth="9.140625" defaultRowHeight="1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c r="A1" s="7" t="s">
        <v>110</v>
      </c>
      <c r="B1"/>
    </row>
    <row r="5" spans="1:9" ht="26.25">
      <c r="A5" s="95" t="s">
        <v>106</v>
      </c>
      <c r="B5" s="95"/>
      <c r="C5" s="95"/>
      <c r="D5" s="95"/>
      <c r="E5" s="95"/>
      <c r="F5" s="95"/>
      <c r="G5" s="95"/>
    </row>
    <row r="6" spans="1:9" ht="15.75" thickBot="1">
      <c r="A6" s="96" t="s">
        <v>0</v>
      </c>
      <c r="B6" s="96"/>
      <c r="C6" s="96"/>
      <c r="D6" s="96"/>
      <c r="E6" s="96"/>
      <c r="F6" s="96"/>
      <c r="G6" s="96"/>
    </row>
    <row r="7" spans="1:9" ht="115.5" customHeight="1" thickBot="1">
      <c r="A7" s="79" t="s">
        <v>1</v>
      </c>
      <c r="B7" s="80"/>
      <c r="C7" s="80"/>
      <c r="D7" s="80"/>
      <c r="E7" s="80"/>
      <c r="F7" s="80"/>
      <c r="G7" s="81"/>
    </row>
    <row r="8" spans="1:9" ht="15.75" thickBot="1"/>
    <row r="9" spans="1:9" ht="63.75" customHeight="1" thickBot="1">
      <c r="A9" s="79" t="s">
        <v>107</v>
      </c>
      <c r="B9" s="80"/>
      <c r="C9" s="80"/>
      <c r="D9" s="80"/>
      <c r="E9" s="80"/>
      <c r="F9" s="80"/>
      <c r="G9" s="81"/>
    </row>
    <row r="10" spans="1:9" ht="15.75" thickBot="1"/>
    <row r="11" spans="1:9" s="12" customFormat="1" ht="21.75" customHeight="1" thickBot="1">
      <c r="A11" s="82" t="s">
        <v>2</v>
      </c>
      <c r="B11" s="84" t="s">
        <v>83</v>
      </c>
      <c r="C11" s="84"/>
      <c r="D11" s="84"/>
      <c r="E11" s="85" t="s">
        <v>3</v>
      </c>
      <c r="F11" s="85"/>
      <c r="G11" s="86"/>
      <c r="I11" s="13"/>
    </row>
    <row r="12" spans="1:9" s="12" customFormat="1" ht="21.75" customHeight="1" thickBot="1">
      <c r="A12" s="83"/>
      <c r="B12" s="14" t="s">
        <v>4</v>
      </c>
      <c r="C12" s="87" t="s">
        <v>84</v>
      </c>
      <c r="D12" s="88"/>
      <c r="E12" s="85" t="s">
        <v>5</v>
      </c>
      <c r="F12" s="85"/>
      <c r="G12" s="86"/>
      <c r="I12" s="13"/>
    </row>
    <row r="14" spans="1:9" ht="39">
      <c r="A14" s="6" t="s">
        <v>6</v>
      </c>
      <c r="B14" s="15" t="s">
        <v>7</v>
      </c>
      <c r="C14" s="29" t="s">
        <v>87</v>
      </c>
      <c r="D14" s="89" t="s">
        <v>8</v>
      </c>
      <c r="E14" s="89"/>
      <c r="F14" s="89"/>
      <c r="G14" s="89"/>
      <c r="I14" s="1"/>
    </row>
    <row r="15" spans="1:9">
      <c r="A15" s="11" t="s">
        <v>9</v>
      </c>
      <c r="B15" s="24"/>
      <c r="C15" s="38" t="s">
        <v>10</v>
      </c>
      <c r="D15" s="90"/>
      <c r="E15" s="90"/>
      <c r="F15" s="90"/>
      <c r="G15" s="90"/>
      <c r="I15" s="1"/>
    </row>
    <row r="16" spans="1:9">
      <c r="A16" s="3" t="s">
        <v>11</v>
      </c>
      <c r="B16" s="16" t="s">
        <v>12</v>
      </c>
      <c r="C16" s="30">
        <v>60000</v>
      </c>
      <c r="D16" s="73" t="s">
        <v>13</v>
      </c>
      <c r="E16" s="73"/>
      <c r="F16" s="73"/>
      <c r="G16" s="73"/>
      <c r="I16" s="1"/>
    </row>
    <row r="17" spans="1:9">
      <c r="A17" s="3" t="s">
        <v>14</v>
      </c>
      <c r="B17" s="16" t="s">
        <v>15</v>
      </c>
      <c r="C17" s="30">
        <v>20000</v>
      </c>
      <c r="D17" s="73"/>
      <c r="E17" s="73"/>
      <c r="F17" s="73"/>
      <c r="G17" s="73"/>
      <c r="I17" s="1"/>
    </row>
    <row r="18" spans="1:9">
      <c r="A18" s="3" t="s">
        <v>16</v>
      </c>
      <c r="B18" s="22">
        <v>710</v>
      </c>
      <c r="C18" s="30">
        <v>20000</v>
      </c>
      <c r="D18" s="73"/>
      <c r="E18" s="73"/>
      <c r="F18" s="73"/>
      <c r="G18" s="73"/>
      <c r="I18" s="1"/>
    </row>
    <row r="19" spans="1:9">
      <c r="A19" s="4" t="s">
        <v>85</v>
      </c>
      <c r="B19" s="4"/>
      <c r="C19" s="31">
        <f>SUM(C16:C18)</f>
        <v>100000</v>
      </c>
      <c r="D19" s="91"/>
      <c r="E19" s="91"/>
      <c r="F19" s="91"/>
      <c r="G19" s="91"/>
      <c r="I19" s="1"/>
    </row>
    <row r="20" spans="1:9">
      <c r="A20" s="3"/>
      <c r="B20" s="16"/>
      <c r="C20" s="32"/>
      <c r="D20" s="73"/>
      <c r="E20" s="73"/>
      <c r="F20" s="73"/>
      <c r="G20" s="73"/>
      <c r="I20" s="1"/>
    </row>
    <row r="21" spans="1:9">
      <c r="A21" s="3" t="s">
        <v>18</v>
      </c>
      <c r="B21" s="16" t="s">
        <v>19</v>
      </c>
      <c r="C21" s="30">
        <v>800000</v>
      </c>
      <c r="D21" s="73"/>
      <c r="E21" s="73"/>
      <c r="F21" s="73"/>
      <c r="G21" s="73"/>
      <c r="I21" s="1"/>
    </row>
    <row r="22" spans="1:9" customFormat="1">
      <c r="A22" s="3" t="s">
        <v>20</v>
      </c>
      <c r="B22" s="16" t="s">
        <v>21</v>
      </c>
      <c r="C22" s="33">
        <v>30000</v>
      </c>
      <c r="D22" s="73"/>
      <c r="E22" s="73"/>
      <c r="F22" s="73"/>
      <c r="G22" s="73"/>
    </row>
    <row r="23" spans="1:9" customFormat="1">
      <c r="A23" s="3" t="s">
        <v>22</v>
      </c>
      <c r="B23" s="22" t="s">
        <v>23</v>
      </c>
      <c r="C23" s="33">
        <v>50000</v>
      </c>
      <c r="D23" s="73" t="s">
        <v>24</v>
      </c>
      <c r="E23" s="73"/>
      <c r="F23" s="73"/>
      <c r="G23" s="73"/>
    </row>
    <row r="24" spans="1:9" customFormat="1">
      <c r="A24" s="27" t="s">
        <v>25</v>
      </c>
      <c r="B24" s="22" t="s">
        <v>26</v>
      </c>
      <c r="C24" s="33">
        <v>10000</v>
      </c>
      <c r="D24" s="73"/>
      <c r="E24" s="73"/>
      <c r="F24" s="73"/>
      <c r="G24" s="73"/>
    </row>
    <row r="25" spans="1:9">
      <c r="A25" s="4" t="s">
        <v>27</v>
      </c>
      <c r="B25" s="4"/>
      <c r="C25" s="31">
        <f>SUM(C21:C24)</f>
        <v>890000</v>
      </c>
      <c r="D25" s="91"/>
      <c r="E25" s="91"/>
      <c r="F25" s="91"/>
      <c r="G25" s="91"/>
      <c r="I25" s="1"/>
    </row>
    <row r="26" spans="1:9">
      <c r="A26" s="4" t="s">
        <v>28</v>
      </c>
      <c r="B26" s="4"/>
      <c r="C26" s="31">
        <f>+C19-C25</f>
        <v>-790000</v>
      </c>
      <c r="D26" s="91"/>
      <c r="E26" s="91"/>
      <c r="F26" s="91"/>
      <c r="G26" s="91"/>
      <c r="I26" s="1"/>
    </row>
    <row r="27" spans="1:9">
      <c r="A27" s="19"/>
      <c r="B27" s="16"/>
      <c r="C27" s="32"/>
      <c r="D27" s="73"/>
      <c r="E27" s="73"/>
      <c r="F27" s="73"/>
      <c r="G27" s="73"/>
      <c r="I27" s="1"/>
    </row>
    <row r="28" spans="1:9">
      <c r="A28" s="3" t="s">
        <v>29</v>
      </c>
      <c r="B28" s="22">
        <v>940</v>
      </c>
      <c r="C28" s="30">
        <v>25000</v>
      </c>
      <c r="D28" s="73" t="s">
        <v>30</v>
      </c>
      <c r="E28" s="73"/>
      <c r="F28" s="73"/>
      <c r="G28" s="73"/>
      <c r="I28" s="1"/>
    </row>
    <row r="29" spans="1:9">
      <c r="A29" s="3" t="s">
        <v>31</v>
      </c>
      <c r="B29" s="22">
        <v>950</v>
      </c>
      <c r="C29" s="30">
        <v>237000</v>
      </c>
      <c r="D29" s="73" t="s">
        <v>102</v>
      </c>
      <c r="E29" s="73"/>
      <c r="F29" s="73"/>
      <c r="G29" s="73"/>
      <c r="I29" s="1"/>
    </row>
    <row r="30" spans="1:9">
      <c r="A30" s="3"/>
      <c r="B30" s="22"/>
      <c r="C30" s="30"/>
      <c r="D30" s="74"/>
      <c r="E30" s="75"/>
      <c r="F30" s="75"/>
      <c r="G30" s="76"/>
      <c r="I30" s="1"/>
    </row>
    <row r="31" spans="1:9" ht="15" customHeight="1">
      <c r="A31" s="3" t="s">
        <v>100</v>
      </c>
      <c r="B31" s="22">
        <v>805</v>
      </c>
      <c r="C31" s="30">
        <v>860000</v>
      </c>
      <c r="D31" s="93" t="s">
        <v>32</v>
      </c>
      <c r="E31" s="93"/>
      <c r="F31" s="93"/>
      <c r="G31" s="93"/>
      <c r="I31" s="1"/>
    </row>
    <row r="32" spans="1:9">
      <c r="A32" s="3" t="s">
        <v>33</v>
      </c>
      <c r="B32" s="22">
        <v>805</v>
      </c>
      <c r="C32" s="30">
        <v>0</v>
      </c>
      <c r="D32" s="93"/>
      <c r="E32" s="93"/>
      <c r="F32" s="93"/>
      <c r="G32" s="93"/>
      <c r="I32" s="1"/>
    </row>
    <row r="33" spans="1:13">
      <c r="A33" s="3" t="s">
        <v>101</v>
      </c>
      <c r="B33" s="10"/>
      <c r="C33" s="30">
        <v>140000</v>
      </c>
      <c r="D33" s="93"/>
      <c r="E33" s="93"/>
      <c r="F33" s="93"/>
      <c r="G33" s="93"/>
      <c r="I33" s="1"/>
    </row>
    <row r="34" spans="1:13">
      <c r="A34" s="4" t="s">
        <v>109</v>
      </c>
      <c r="B34" s="9"/>
      <c r="C34" s="31">
        <f>SUM(C28:C33)</f>
        <v>1262000</v>
      </c>
      <c r="D34" s="91"/>
      <c r="E34" s="91"/>
      <c r="F34" s="91"/>
      <c r="G34" s="91"/>
      <c r="I34" s="1"/>
    </row>
    <row r="35" spans="1:13">
      <c r="A35"/>
      <c r="B35"/>
      <c r="C35" s="34"/>
      <c r="D35" s="73"/>
      <c r="E35" s="73"/>
      <c r="F35" s="73"/>
      <c r="G35" s="73"/>
      <c r="I35" s="1"/>
    </row>
    <row r="36" spans="1:13">
      <c r="A36" s="5" t="s">
        <v>35</v>
      </c>
      <c r="B36" s="5"/>
      <c r="C36" s="35">
        <f>+C34+C26-C33</f>
        <v>332000</v>
      </c>
      <c r="D36" s="92" t="s">
        <v>36</v>
      </c>
      <c r="E36" s="92"/>
      <c r="F36" s="92"/>
      <c r="G36" s="92"/>
      <c r="I36" s="1"/>
    </row>
    <row r="37" spans="1:13">
      <c r="A37" s="17"/>
      <c r="B37" s="17"/>
      <c r="C37" s="36"/>
      <c r="D37" s="25"/>
      <c r="E37" s="25"/>
      <c r="I37" s="1"/>
    </row>
    <row r="38" spans="1:13">
      <c r="A38" s="26" t="s">
        <v>37</v>
      </c>
      <c r="B38" s="22">
        <v>380</v>
      </c>
      <c r="C38" s="37"/>
      <c r="D38" s="73" t="s">
        <v>38</v>
      </c>
      <c r="E38" s="73"/>
      <c r="F38" s="73"/>
      <c r="G38" s="73"/>
      <c r="I38" s="1"/>
    </row>
    <row r="39" spans="1:13" ht="15.75" thickBot="1">
      <c r="A39" s="17"/>
      <c r="B39" s="17"/>
      <c r="C39" s="36"/>
      <c r="D39" s="18"/>
      <c r="E39" s="18"/>
      <c r="I39" s="1"/>
    </row>
    <row r="40" spans="1:13" ht="15.75">
      <c r="A40" s="47" t="s">
        <v>39</v>
      </c>
      <c r="B40" s="48"/>
      <c r="C40" s="49"/>
      <c r="D40" s="39"/>
      <c r="I40" s="1"/>
    </row>
    <row r="41" spans="1:13">
      <c r="A41" s="71" t="s">
        <v>40</v>
      </c>
      <c r="B41" s="72"/>
      <c r="C41" s="40">
        <f>IF((C36-C16-C28)&lt;0,0,(C36-C28-C16))</f>
        <v>247000</v>
      </c>
      <c r="D41" s="69" t="s">
        <v>88</v>
      </c>
      <c r="E41" s="70"/>
      <c r="F41" s="70"/>
      <c r="G41" s="70"/>
      <c r="I41" s="1"/>
      <c r="J41"/>
      <c r="K41"/>
      <c r="L41"/>
      <c r="M41"/>
    </row>
    <row r="42" spans="1:13">
      <c r="A42" s="71" t="s">
        <v>99</v>
      </c>
      <c r="B42" s="72"/>
      <c r="C42" s="40">
        <f>_xlfn.IFS(G42&lt;10000,G42,(+(G42*5%)&lt;10000),10000,G42&gt;9999,(G42*5%))</f>
        <v>50000</v>
      </c>
      <c r="D42" s="65" t="s">
        <v>96</v>
      </c>
      <c r="E42" s="65"/>
      <c r="F42" s="66"/>
      <c r="G42" s="42">
        <f>+C31+C33</f>
        <v>1000000</v>
      </c>
      <c r="I42" s="1"/>
      <c r="J42"/>
      <c r="K42"/>
      <c r="L42"/>
      <c r="M42"/>
    </row>
    <row r="43" spans="1:13" ht="16.5" thickBot="1">
      <c r="A43" s="67" t="s">
        <v>41</v>
      </c>
      <c r="B43" s="68"/>
      <c r="C43" s="41">
        <f>IF((C41-C42)&lt;0,0,(C41-C42))</f>
        <v>197000</v>
      </c>
      <c r="D43"/>
      <c r="E43"/>
      <c r="G43" s="8"/>
      <c r="I43" s="1"/>
      <c r="J43"/>
      <c r="K43"/>
      <c r="L43"/>
      <c r="M43"/>
    </row>
    <row r="44" spans="1:13" ht="15.75" thickBot="1"/>
    <row r="45" spans="1:13" ht="129.94999999999999" customHeight="1" thickBot="1">
      <c r="A45" s="50" t="s">
        <v>108</v>
      </c>
      <c r="B45" s="51"/>
      <c r="C45" s="51"/>
      <c r="D45" s="51"/>
      <c r="E45" s="51"/>
      <c r="F45" s="51"/>
      <c r="G45" s="52"/>
      <c r="I45" s="1"/>
    </row>
    <row r="46" spans="1:13" ht="13.5" customHeight="1" thickBot="1">
      <c r="E46"/>
      <c r="F46" s="21"/>
      <c r="G46" s="21"/>
      <c r="I46" s="1"/>
    </row>
    <row r="47" spans="1:13">
      <c r="A47" s="62" t="s">
        <v>42</v>
      </c>
      <c r="B47" s="63"/>
      <c r="C47" s="63"/>
      <c r="D47" s="63"/>
      <c r="E47" s="63"/>
      <c r="F47" s="63"/>
      <c r="G47" s="64"/>
    </row>
    <row r="48" spans="1:13" ht="110.1" customHeight="1" thickBot="1">
      <c r="A48" s="53"/>
      <c r="B48" s="54"/>
      <c r="C48" s="54"/>
      <c r="D48" s="55"/>
      <c r="E48" s="56" t="s">
        <v>43</v>
      </c>
      <c r="F48" s="57"/>
      <c r="G48" s="58"/>
      <c r="H48" s="8"/>
      <c r="I48" s="1"/>
    </row>
    <row r="49" spans="1:11" ht="17.25" customHeight="1" thickBot="1">
      <c r="F49"/>
      <c r="G49"/>
      <c r="H49"/>
      <c r="I49" s="20"/>
    </row>
    <row r="50" spans="1:11" ht="54.95" customHeight="1" thickBot="1">
      <c r="A50" s="43" t="s">
        <v>44</v>
      </c>
      <c r="B50" s="97" t="s">
        <v>45</v>
      </c>
      <c r="C50" s="98"/>
      <c r="D50" s="98"/>
      <c r="E50" s="98"/>
      <c r="F50" s="98"/>
      <c r="G50" s="99"/>
      <c r="J50"/>
      <c r="K50"/>
    </row>
    <row r="51" spans="1:11" ht="18" customHeight="1">
      <c r="F51" s="21"/>
      <c r="G51" s="21"/>
      <c r="J51"/>
      <c r="K51"/>
    </row>
    <row r="52" spans="1:11" ht="15" customHeight="1">
      <c r="A52" s="100" t="s">
        <v>46</v>
      </c>
      <c r="B52" s="101"/>
      <c r="C52" s="101"/>
      <c r="D52" s="101"/>
      <c r="E52" s="101"/>
      <c r="F52" s="101"/>
      <c r="G52" s="102"/>
      <c r="J52"/>
      <c r="K52"/>
    </row>
    <row r="53" spans="1:11">
      <c r="J53"/>
      <c r="K53"/>
    </row>
    <row r="54" spans="1:11" ht="64.5" customHeight="1">
      <c r="J54"/>
      <c r="K54"/>
    </row>
    <row r="55" spans="1:11">
      <c r="J55"/>
      <c r="K55"/>
    </row>
    <row r="56" spans="1:11" ht="15" customHeight="1">
      <c r="J56"/>
      <c r="K56"/>
    </row>
    <row r="57" spans="1:11">
      <c r="E57"/>
      <c r="F57"/>
      <c r="G57"/>
    </row>
  </sheetData>
  <sheetProtection sheet="1" selectLockedCells="1" selectUnlockedCells="1"/>
  <mergeCells count="43">
    <mergeCell ref="B50:G50"/>
    <mergeCell ref="A52:G52"/>
    <mergeCell ref="A42:B42"/>
    <mergeCell ref="D42:F42"/>
    <mergeCell ref="A43:B43"/>
    <mergeCell ref="A45:G45"/>
    <mergeCell ref="A47:G47"/>
    <mergeCell ref="A48:D48"/>
    <mergeCell ref="E48:G48"/>
    <mergeCell ref="D35:G35"/>
    <mergeCell ref="D36:G36"/>
    <mergeCell ref="D38:G38"/>
    <mergeCell ref="A40:C40"/>
    <mergeCell ref="A41:B41"/>
    <mergeCell ref="D41:G41"/>
    <mergeCell ref="D34:G34"/>
    <mergeCell ref="D20:G20"/>
    <mergeCell ref="D21:G21"/>
    <mergeCell ref="D22:G22"/>
    <mergeCell ref="D23:G23"/>
    <mergeCell ref="D24:G24"/>
    <mergeCell ref="D25:G25"/>
    <mergeCell ref="D26:G26"/>
    <mergeCell ref="D27:G27"/>
    <mergeCell ref="D28:G28"/>
    <mergeCell ref="D29:G29"/>
    <mergeCell ref="D31:G33"/>
    <mergeCell ref="D30:G30"/>
    <mergeCell ref="D19:G19"/>
    <mergeCell ref="A5:G5"/>
    <mergeCell ref="A6:G6"/>
    <mergeCell ref="A7:G7"/>
    <mergeCell ref="A9:G9"/>
    <mergeCell ref="A11:A12"/>
    <mergeCell ref="B11:D11"/>
    <mergeCell ref="E11:G11"/>
    <mergeCell ref="C12:D12"/>
    <mergeCell ref="E12:G12"/>
    <mergeCell ref="D14:G14"/>
    <mergeCell ref="D15:G15"/>
    <mergeCell ref="D16:G16"/>
    <mergeCell ref="D17:G17"/>
    <mergeCell ref="D18:G18"/>
  </mergeCells>
  <pageMargins left="0.70866141732283472" right="0.70866141732283472" top="0.74803149606299213" bottom="0.74803149606299213" header="0.31496062992125984" footer="0.31496062992125984"/>
  <pageSetup paperSize="9" scale="5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5F4D0F8E9F8E74FAA934111D5062CCB" ma:contentTypeVersion="17" ma:contentTypeDescription="Opprett et nytt dokument." ma:contentTypeScope="" ma:versionID="f9f0d53d5604ccc39fbbbb5a64192f41">
  <xsd:schema xmlns:xsd="http://www.w3.org/2001/XMLSchema" xmlns:xs="http://www.w3.org/2001/XMLSchema" xmlns:p="http://schemas.microsoft.com/office/2006/metadata/properties" xmlns:ns2="1be51b6c-49d2-44c4-b824-afc84ace3b8f" xmlns:ns3="ba553164-b9d1-4c17-96fb-ffeb6e47192c" targetNamespace="http://schemas.microsoft.com/office/2006/metadata/properties" ma:root="true" ma:fieldsID="b4ceb4a43233e88d3cfd75a8a643e783" ns2:_="" ns3:_="">
    <xsd:import namespace="1be51b6c-49d2-44c4-b824-afc84ace3b8f"/>
    <xsd:import namespace="ba553164-b9d1-4c17-96fb-ffeb6e47192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51b6c-49d2-44c4-b824-afc84ace3b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92c3bd9a-26a3-4ee9-bdab-dea02880390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553164-b9d1-4c17-96fb-ffeb6e47192c"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8a407aad-4a1a-40a2-af08-ae9525de60b1}" ma:internalName="TaxCatchAll" ma:showField="CatchAllData" ma:web="ba553164-b9d1-4c17-96fb-ffeb6e4719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be51b6c-49d2-44c4-b824-afc84ace3b8f">
      <Terms xmlns="http://schemas.microsoft.com/office/infopath/2007/PartnerControls"/>
    </lcf76f155ced4ddcb4097134ff3c332f>
    <TaxCatchAll xmlns="ba553164-b9d1-4c17-96fb-ffeb6e47192c" xsi:nil="true"/>
  </documentManagement>
</p:properties>
</file>

<file path=customXml/itemProps1.xml><?xml version="1.0" encoding="utf-8"?>
<ds:datastoreItem xmlns:ds="http://schemas.openxmlformats.org/officeDocument/2006/customXml" ds:itemID="{5096A1B5-CCC6-4CEA-A76F-5F119AF8F0D7}">
  <ds:schemaRefs>
    <ds:schemaRef ds:uri="http://schemas.microsoft.com/sharepoint/v3/contenttype/forms"/>
  </ds:schemaRefs>
</ds:datastoreItem>
</file>

<file path=customXml/itemProps2.xml><?xml version="1.0" encoding="utf-8"?>
<ds:datastoreItem xmlns:ds="http://schemas.openxmlformats.org/officeDocument/2006/customXml" ds:itemID="{9AE3431A-667E-4F8E-85F9-E7F4C5EF40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51b6c-49d2-44c4-b824-afc84ace3b8f"/>
    <ds:schemaRef ds:uri="ba553164-b9d1-4c17-96fb-ffeb6e4719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4F4CC1-F081-4C0D-B49C-F8D881D58855}">
  <ds:schemaRefs>
    <ds:schemaRef ds:uri="http://schemas.microsoft.com/office/2006/metadata/properties"/>
    <ds:schemaRef ds:uri="http://schemas.microsoft.com/office/infopath/2007/PartnerControls"/>
    <ds:schemaRef ds:uri="1be51b6c-49d2-44c4-b824-afc84ace3b8f"/>
    <ds:schemaRef ds:uri="ba553164-b9d1-4c17-96fb-ffeb6e47192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Regnskapsrapport 2023 -Bokmål</vt:lpstr>
      <vt:lpstr>Rekneskapsrapport 2023 -Nynorsk</vt:lpstr>
      <vt:lpstr>EKSEMPEL</vt:lpstr>
      <vt:lpstr>EKSEMPEL!Utskriftsområde</vt:lpstr>
      <vt:lpstr>'Regnskapsrapport 2023 -Bokmål'!Utskriftsområde</vt:lpstr>
      <vt:lpstr>'Rekneskapsrapport 2023 -Nynorsk'!Utskriftsområde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Tore Lauvold Halvorsen</dc:creator>
  <cp:keywords/>
  <dc:description/>
  <cp:lastModifiedBy>Tore Lauvold Halvorsen</cp:lastModifiedBy>
  <cp:revision/>
  <dcterms:created xsi:type="dcterms:W3CDTF">2020-02-25T13:30:27Z</dcterms:created>
  <dcterms:modified xsi:type="dcterms:W3CDTF">2024-01-12T13:58:03Z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0x010100B5F4D0F8E9F8E74FAA934111D5062CCB</vt:lpwstr>
  </property>
  <property fmtid="{D5CDD505-2E9C-101B-9397-08002B2CF9AE}" pid="3" name="MediaServiceImageTags">
    <vt:lpwstr/>
  </property>
</Properties>
</file>