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mc:AlternateContent xmlns:mc="http://schemas.openxmlformats.org/markup-compatibility/2006">
    <mc:Choice Requires="x15">
      <x15ac:absPath xmlns:x15ac="http://schemas.microsoft.com/office/spreadsheetml/2010/11/ac" url="https://dennorskekirke.sharepoint.com/sites/konomiTeam/Delte dokumenter/General/Tilskudd - BDR/"/>
    </mc:Choice>
  </mc:AlternateContent>
  <xr:revisionPtr revIDLastSave="105" documentId="8_{2C8DB2E5-9284-4431-A704-2CD6A1069107}" xr6:coauthVersionLast="47" xr6:coauthVersionMax="47" xr10:uidLastSave="{FCEECB4E-440A-457F-93D9-EC6E446169BF}"/>
  <bookViews>
    <workbookView xWindow="9030" yWindow="735" windowWidth="26475" windowHeight="18930" xr2:uid="{00000000-000D-0000-FFFF-FFFF00000000}"/>
  </bookViews>
  <sheets>
    <sheet name="Regnskapsrapport 2025 -Bokmål" sheetId="10" r:id="rId1"/>
    <sheet name="Rekneskapsrapport 2025 -Nynorsk" sheetId="15" r:id="rId2"/>
    <sheet name="EKSEMPEL" sheetId="16" r:id="rId3"/>
  </sheets>
  <definedNames>
    <definedName name="_xlnm.Print_Area" localSheetId="2">EKSEMPEL!$A$1:$G$52</definedName>
    <definedName name="_xlnm.Print_Area" localSheetId="0">'Regnskapsrapport 2025 -Bokmål'!$A$1:$G$52</definedName>
    <definedName name="_xlnm.Print_Area" localSheetId="1">'Rekneskapsrapport 2025 -Nynorsk'!$A$1:$G$52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<sst xmlns="http://schemas.openxmlformats.org/spreadsheetml/2006/main" count="178" uniqueCount="114">
  <si>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</si>
  <si>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Rapporteringen gjelder for:</t>
  </si>
  <si>
    <t>kirkelig fellesråd</t>
  </si>
  <si>
    <t>i</t>
  </si>
  <si>
    <t>bispedømme</t>
  </si>
  <si>
    <t>Driftsrapport - Trosopplæringsmidler</t>
  </si>
  <si>
    <t>Referanse til øk.forskrift for sokn i Dnk</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</si>
  <si>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</si>
  <si>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</si>
  <si>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</si>
  <si>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</si>
  <si>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</si>
  <si>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</si>
  <si>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</si>
  <si>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</si>
  <si>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</si>
  <si>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</si>
  <si>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</si>
  <si>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</si>
  <si>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</si>
  <si>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</si>
  <si>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</si>
  <si>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</si>
  <si>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</si>
  <si>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</si>
  <si>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</si>
  <si>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</si>
  <si>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</si>
  <si>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</si>
  <si>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</si>
  <si>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</si>
  <si>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Tilskuddstall og trekk skal samsvare med oversikt som finnes på bispedømmerådets hjemmeside.</t>
  </si>
  <si>
    <r>
      <t xml:space="preserve">= Driftsresultat trosopplæring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</si>
  <si>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</si>
  <si>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</si>
  <si>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</si>
  <si>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</si>
  <si>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</si>
  <si>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Trekkes neste års tildeling</t>
  </si>
  <si>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</si>
  <si>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</si>
  <si>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</si>
  <si>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</si>
  <si>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</si>
  <si>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t>Rapporteringa gjeld for:</t>
  </si>
  <si>
    <t>kyrkjeleg fellesråd</t>
  </si>
  <si>
    <t>bispedøme</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</si>
  <si>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</si>
  <si>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</si>
  <si>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</si>
  <si>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</si>
  <si>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</si>
  <si>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</si>
  <si>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</si>
  <si>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</si>
  <si>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</si>
  <si>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</si>
  <si>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</si>
  <si>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</si>
  <si>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</si>
  <si>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</si>
  <si>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</si>
  <si>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Tall for tilskot og trekk skal samsvare med oversikt som ein finn på bispedømerådet si heimeside.</t>
  </si>
  <si>
    <t>Meirforbruk (-) / Mindreforbruk (+)</t>
  </si>
  <si>
    <t>* Note: Evt.  rekneskapsførte administrative kostnader</t>
  </si>
  <si>
    <t>Ref. Refusjonar/overføringar (utgifter)</t>
  </si>
  <si>
    <t>Avrekning:</t>
  </si>
  <si>
    <t>Resultat - grunnlag for avrekning (eigne inntekter og frie fond  fråtrekt)</t>
  </si>
  <si>
    <t>Vert å trekkja inn på neste års tildeling</t>
  </si>
  <si>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</si>
  <si>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</si>
  <si>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</si>
  <si>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</si>
  <si>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</si>
  <si>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Vestland</t>
  </si>
  <si>
    <t>Østlandet</t>
  </si>
  <si>
    <t>= Sum driftsinntekter eksl. tilskudd fra rDnk</t>
  </si>
  <si>
    <t>Grense for overføring av evt. mindreforbruk (5 % av tildeling, min. kr. 10.000)</t>
  </si>
  <si>
    <t>Grense for overføring av evt mindreforbruk (5 % av tildeling, min. kr. 10.000)</t>
  </si>
  <si>
    <t xml:space="preserve">Denne rapportmalen finnes også på Kirkens intranett: </t>
  </si>
  <si>
    <t>Tilskuddsforvaltning - trosopplæring, diakoni, undervisning og kirkemusikk</t>
  </si>
  <si>
    <t>Denne rapportmalen ligg også på Kyrkjas intranett:</t>
  </si>
  <si>
    <t>Denne rapportmalen finnes også på Kirkens intranett:</t>
  </si>
  <si>
    <t>REGNSKAPSRAPPORT FOR BRUK AV MIDLER TIL KIRKELIG UNDERVISNING OG LÆRING I 2025</t>
  </si>
  <si>
    <t>Regnskap
2025</t>
  </si>
  <si>
    <t>Utbetalt tilskudd 2025 fra rettssubjektet Den norske kirke</t>
  </si>
  <si>
    <r>
      <t xml:space="preserve">Evt. fratrekk i 2025 ut fra regnskapsrapport for 2024 </t>
    </r>
    <r>
      <rPr>
        <sz val="11"/>
        <color rgb="FF00B050"/>
        <rFont val="Calibri"/>
        <family val="2"/>
      </rPr>
      <t>(C)</t>
    </r>
  </si>
  <si>
    <r>
      <t xml:space="preserve">= Sum tilskudd og fondsdisposisjoner 2025 </t>
    </r>
    <r>
      <rPr>
        <b/>
        <sz val="11"/>
        <color rgb="FF00B050"/>
        <rFont val="Calibri"/>
        <family val="2"/>
      </rPr>
      <t>(B)</t>
    </r>
  </si>
  <si>
    <t>Tilsvarer UB 2025 bundet fond.</t>
  </si>
  <si>
    <t>Tildeling 2025 (grunnlag for 5 %-grense):</t>
  </si>
  <si>
    <r>
      <t xml:space="preserve">For 2025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2025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</si>
  <si>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Driftsrapport - Kirkelig undervisning og læring</t>
  </si>
  <si>
    <r>
      <t xml:space="preserve">= Driftsresultat Kirkelig undervisning og læring </t>
    </r>
    <r>
      <rPr>
        <b/>
        <i/>
        <sz val="11"/>
        <color rgb="FF00B050"/>
        <rFont val="Calibri"/>
        <family val="2"/>
      </rPr>
      <t>(A + B - C)</t>
    </r>
  </si>
  <si>
    <t>Evt. utbetalt ekstraordinære midler til kirkelig und. og læring fra rDnk</t>
  </si>
  <si>
    <t>REKNESKAPSRAPPORT FOR BRUK AV MIDLAR TIL KYRKELEG UNDERVISNING OG LÆRING I 2025</t>
  </si>
  <si>
    <r>
      <rPr>
        <b/>
        <i/>
        <sz val="12"/>
        <rFont val="Calibri"/>
        <family val="2"/>
      </rPr>
      <t>Vilkår for tildelingen av midler til kirkelig undervisning og læring (trosopplæringsmidler):</t>
    </r>
    <r>
      <rPr>
        <sz val="11"/>
        <rFont val="Calibri"/>
        <family val="2"/>
      </rPr>
      <t xml:space="preserve">
</t>
    </r>
    <r>
      <rPr>
        <u/>
        <sz val="11"/>
        <rFont val="Calibri"/>
        <family val="2"/>
      </rPr>
      <t>Kirkelig fellesråd skal</t>
    </r>
    <r>
      <rPr>
        <sz val="11"/>
        <rFont val="Calibri"/>
        <family val="2"/>
      </rPr>
      <t xml:space="preserve"> føre regnskap for 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kirkelig undervisning og 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</si>
  <si>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r>
      <rPr>
        <b/>
        <i/>
        <sz val="12"/>
        <rFont val="Calibri"/>
        <family val="2"/>
      </rPr>
      <t>Rapportering:</t>
    </r>
    <r>
      <rPr>
        <sz val="11"/>
        <rFont val="Calibri"/>
        <family val="2"/>
      </rPr>
      <t xml:space="preserve">
</t>
    </r>
    <r>
      <rPr>
        <u/>
        <sz val="11"/>
        <rFont val="Calibri"/>
        <family val="2"/>
      </rPr>
      <t xml:space="preserve">Regnskap for det tildelte beløp i 2025 innrapporteres til bispedømmet </t>
    </r>
    <r>
      <rPr>
        <b/>
        <u/>
        <sz val="11"/>
        <rFont val="Calibri"/>
        <family val="2"/>
      </rPr>
      <t>senest 15. mai 2026</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Rapportering av aktivitet i 2026 skal leveres innen 31. januar 2027 gjennom verktøyet "Kirka vår".</t>
    </r>
  </si>
  <si>
    <r>
      <rPr>
        <b/>
        <i/>
        <sz val="12"/>
        <rFont val="Calibri"/>
        <family val="2"/>
      </rPr>
      <t>Rapportering:</t>
    </r>
    <r>
      <rPr>
        <sz val="11"/>
        <rFont val="Calibri"/>
        <family val="2"/>
      </rPr>
      <t xml:space="preserve">
</t>
    </r>
    <r>
      <rPr>
        <u/>
        <sz val="11"/>
        <rFont val="Calibri"/>
        <family val="2"/>
      </rPr>
      <t xml:space="preserve">Rekneskap for tildelt beløp i 2025 skal rapporterast til bispedømet </t>
    </r>
    <r>
      <rPr>
        <b/>
        <u/>
        <sz val="11"/>
        <rFont val="Calibri"/>
        <family val="2"/>
      </rPr>
      <t>seinast 15. mai 2026</t>
    </r>
    <r>
      <rPr>
        <u/>
        <sz val="11"/>
        <rFont val="Calibri"/>
        <family val="2"/>
      </rPr>
      <t xml:space="preserve">. </t>
    </r>
    <r>
      <rPr>
        <i/>
        <u/>
        <sz val="11"/>
        <rFont val="Calibri"/>
        <family val="2"/>
      </rPr>
      <t xml:space="preserve">NB: tidlegare innsending gjev tidlegare utbetaling.
</t>
    </r>
    <r>
      <rPr>
        <sz val="11"/>
        <rFont val="Calibri"/>
        <family val="2"/>
      </rPr>
      <t>Rapportering av aktivitet i 2026 skal leverast innan 31. januar 2027 ved hjelp av verktøyet "Kirka vår".</t>
    </r>
  </si>
  <si>
    <t>Driftsrapport - kyrkjeleg undervisning og læring</t>
  </si>
  <si>
    <t>Rekneskap
2025</t>
  </si>
  <si>
    <t>Heile IB 2025 av bundet fond skal føres her (tilsvarende UB 2024)</t>
  </si>
  <si>
    <t>Utbetalt tilskot 2025 frå rettssubjektet Den norske kyrkja</t>
  </si>
  <si>
    <r>
      <t>Evt. fråtrekk i 2025 ut frå rekneskapsrapport for 2024</t>
    </r>
    <r>
      <rPr>
        <sz val="11"/>
        <color rgb="FF00B050"/>
        <rFont val="Calibri"/>
        <family val="2"/>
      </rPr>
      <t xml:space="preserve"> (C)</t>
    </r>
  </si>
  <si>
    <r>
      <t xml:space="preserve">= Sum tilskot og fondsdisposisjonar 2025 </t>
    </r>
    <r>
      <rPr>
        <b/>
        <sz val="11"/>
        <color rgb="FF00B050"/>
        <rFont val="Calibri"/>
        <family val="2"/>
      </rPr>
      <t>(B)</t>
    </r>
  </si>
  <si>
    <r>
      <t xml:space="preserve">= Driftsresultat kyrkjeleg undervisning og læring </t>
    </r>
    <r>
      <rPr>
        <b/>
        <i/>
        <sz val="11"/>
        <color rgb="FF00B050"/>
        <rFont val="Calibri"/>
        <family val="2"/>
      </rPr>
      <t>(A + B - C)</t>
    </r>
  </si>
  <si>
    <t>Tilsvarar UB 2025 bundet fond.</t>
  </si>
  <si>
    <r>
      <t xml:space="preserve">For 2025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2025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</si>
  <si>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Hele IB 2025 av bundet fond skal føres her (tilsvarende UB 2024)</t>
  </si>
  <si>
    <t>EKSEMPEL-RAPPORT FOR BRUK AV MIDLER TIL KIRKELIG UNDERVISNING OG LÆRING I 2025</t>
  </si>
  <si>
    <t>Evt. fratrekk i 2025 ut fra regnskapsrapport for 2024 (C)</t>
  </si>
  <si>
    <t>= Sum tilskudd og fondsdisposisjoner 2025 (B)</t>
  </si>
  <si>
    <t>Evt. utbetalt ekstraordinære tilskot til kyrkjeleg und, og læring frå rDnk</t>
  </si>
  <si>
    <r>
      <rPr>
        <b/>
        <i/>
        <sz val="12"/>
        <color rgb="FF000000"/>
        <rFont val="Calibri"/>
        <family val="2"/>
      </rPr>
      <t xml:space="preserve">Vilkår for tildelinga av midlar til kyrkjeleg undervisning og læring (trusopplæringsmidlar):
</t>
    </r>
    <r>
      <rPr>
        <u/>
        <sz val="11"/>
        <color rgb="FF000000"/>
        <rFont val="Calibri"/>
        <family val="2"/>
      </rPr>
      <t>Kyrkjeleg fellesråd skal</t>
    </r>
    <r>
      <rPr>
        <sz val="11"/>
        <color rgb="FF000000"/>
        <rFont val="Calibri"/>
        <family val="2"/>
      </rPr>
      <t xml:space="preserve"> føra rekneskap for 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kyrkjeleg undervisning og 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</si>
  <si>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t>Seksjon for Økonomi, versjon 15.01.2026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</si>
</sst>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9" x14ac:knownFonts="1">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6">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164" fontId="2" fillId="0" borderId="0" xfId="0" applyNumberFormat="1" applyFont="1" applyProtection="1">
      <protection locked="0"/>
    </xf>
    <xf numFmtId="0" fontId="12" fillId="0" borderId="1" xfId="0" applyFont="1" applyBorder="1" applyAlignment="1">
      <alignment horizontal="left"/>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8" fillId="6" borderId="9" xfId="1" applyFill="1" applyBorder="1" applyAlignment="1" applyProtection="1">
      <alignment horizontal="left"/>
      <protection locked="0"/>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26" fillId="0" borderId="6" xfId="0" applyFont="1" applyBorder="1" applyAlignment="1">
      <alignment horizontal="left" vertical="top" wrapText="1"/>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xf numFmtId="0" fontId="16" fillId="7" borderId="0" xfId="0" applyFont="1" applyFill="1" applyAlignment="1">
      <alignment horizontal="center"/>
    </xf>
    <xf numFmtId="0" fontId="28" fillId="7" borderId="9" xfId="1" applyFill="1" applyBorder="1" applyAlignment="1" applyProtection="1">
      <alignment horizontal="left"/>
      <protection locked="0"/>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803140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438309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850765</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Intranett/SitePages/Tilskuddsforvaltning---trosoppl&#230;ring,-diakoni,-undervisning-og-kirkemusikk.aspx?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Intranett/SitePages/Tilskuddsforvaltning---trosoppl&#230;ring,-diakoni,-undervisning-og-kirkemusikk.aspx?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Intranett/SitePages/Tilskuddsforvaltning---trosoppl&#230;ring,-diakoni,-undervisning-og-kirkemusikk.aspx?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B6" sqref="B6:G6"/>
    </sheetView>
  </sheetViews>
  <sheetFormatPr baseColWidth="10" defaultColWidth="9.140625" defaultRowHeight="15" x14ac:dyDescent="0.25"/>
  <cols>
    <col min="1" max="1" width="63.285156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113</v>
      </c>
      <c r="B1"/>
    </row>
    <row r="5" spans="1:9" ht="26.25" x14ac:dyDescent="0.4">
      <c r="A5" s="54" t="s">
        <v>83</v>
      </c>
      <c r="B5" s="54"/>
      <c r="C5" s="54"/>
      <c r="D5" s="54"/>
      <c r="E5" s="54"/>
      <c r="F5" s="54"/>
      <c r="G5" s="54"/>
    </row>
    <row r="6" spans="1:9" ht="15.75" thickBot="1" x14ac:dyDescent="0.3">
      <c r="A6" s="44" t="s">
        <v>79</v>
      </c>
      <c r="B6" s="67" t="s">
        <v>80</v>
      </c>
      <c r="C6" s="67"/>
      <c r="D6" s="67"/>
      <c r="E6" s="67"/>
      <c r="F6" s="67"/>
      <c r="G6" s="67"/>
    </row>
    <row r="7" spans="1:9" ht="115.5" customHeight="1" thickBot="1" x14ac:dyDescent="0.3">
      <c r="A7" s="55" t="s">
        <v>95</v>
      </c>
      <c r="B7" s="56"/>
      <c r="C7" s="56"/>
      <c r="D7" s="56"/>
      <c r="E7" s="56"/>
      <c r="F7" s="56"/>
      <c r="G7" s="57"/>
    </row>
    <row r="8" spans="1:9" ht="15.75" thickBot="1" x14ac:dyDescent="0.3"/>
    <row r="9" spans="1:9" ht="63.75" customHeight="1" thickBot="1" x14ac:dyDescent="0.3">
      <c r="A9" s="55" t="s">
        <v>96</v>
      </c>
      <c r="B9" s="56"/>
      <c r="C9" s="56"/>
      <c r="D9" s="56"/>
      <c r="E9" s="56"/>
      <c r="F9" s="56"/>
      <c r="G9" s="57"/>
    </row>
    <row r="10" spans="1:9" ht="15.75" thickBot="1" x14ac:dyDescent="0.3"/>
    <row r="11" spans="1:9" s="12" customFormat="1" ht="21.75" customHeight="1" thickBot="1" x14ac:dyDescent="0.3">
      <c r="A11" s="58" t="s">
        <v>1</v>
      </c>
      <c r="B11" s="60"/>
      <c r="C11" s="60"/>
      <c r="D11" s="60"/>
      <c r="E11" s="61" t="s">
        <v>2</v>
      </c>
      <c r="F11" s="61"/>
      <c r="G11" s="62"/>
      <c r="I11" s="13"/>
    </row>
    <row r="12" spans="1:9" s="12" customFormat="1" ht="21.75" customHeight="1" thickBot="1" x14ac:dyDescent="0.3">
      <c r="A12" s="59"/>
      <c r="B12" s="14" t="s">
        <v>3</v>
      </c>
      <c r="C12" s="63"/>
      <c r="D12" s="64"/>
      <c r="E12" s="61" t="s">
        <v>4</v>
      </c>
      <c r="F12" s="61"/>
      <c r="G12" s="62"/>
      <c r="I12" s="13"/>
    </row>
    <row r="14" spans="1:9" ht="39" x14ac:dyDescent="0.25">
      <c r="A14" s="6" t="s">
        <v>91</v>
      </c>
      <c r="B14" s="15" t="s">
        <v>6</v>
      </c>
      <c r="C14" s="29" t="s">
        <v>84</v>
      </c>
      <c r="D14" s="65" t="s">
        <v>7</v>
      </c>
      <c r="E14" s="65"/>
      <c r="F14" s="65"/>
      <c r="G14" s="65"/>
      <c r="I14" s="1"/>
    </row>
    <row r="15" spans="1:9" x14ac:dyDescent="0.25">
      <c r="A15" s="11" t="s">
        <v>8</v>
      </c>
      <c r="B15" s="24"/>
      <c r="C15" s="38" t="s">
        <v>9</v>
      </c>
      <c r="D15" s="66"/>
      <c r="E15" s="66"/>
      <c r="F15" s="66"/>
      <c r="G15" s="66"/>
      <c r="I15" s="1"/>
    </row>
    <row r="16" spans="1:9" x14ac:dyDescent="0.25">
      <c r="A16" s="3" t="s">
        <v>10</v>
      </c>
      <c r="B16" s="16" t="s">
        <v>11</v>
      </c>
      <c r="C16" s="30"/>
      <c r="D16" s="47" t="s">
        <v>12</v>
      </c>
      <c r="E16" s="47"/>
      <c r="F16" s="47"/>
      <c r="G16" s="47"/>
      <c r="I16" s="1"/>
    </row>
    <row r="17" spans="1:9" x14ac:dyDescent="0.25">
      <c r="A17" s="3" t="s">
        <v>13</v>
      </c>
      <c r="B17" s="16" t="s">
        <v>14</v>
      </c>
      <c r="C17" s="30"/>
      <c r="D17" s="47"/>
      <c r="E17" s="47"/>
      <c r="F17" s="47"/>
      <c r="G17" s="47"/>
      <c r="I17" s="1"/>
    </row>
    <row r="18" spans="1:9" x14ac:dyDescent="0.25">
      <c r="A18" s="3" t="s">
        <v>15</v>
      </c>
      <c r="B18" s="22">
        <v>710</v>
      </c>
      <c r="C18" s="30"/>
      <c r="D18" s="47"/>
      <c r="E18" s="47"/>
      <c r="F18" s="47"/>
      <c r="G18" s="47"/>
      <c r="I18" s="1"/>
    </row>
    <row r="19" spans="1:9" x14ac:dyDescent="0.25">
      <c r="A19" s="4" t="s">
        <v>16</v>
      </c>
      <c r="B19" s="4"/>
      <c r="C19" s="31">
        <f>SUM(C16:C18)</f>
        <v>0</v>
      </c>
      <c r="D19" s="48"/>
      <c r="E19" s="48"/>
      <c r="F19" s="48"/>
      <c r="G19" s="48"/>
      <c r="I19" s="1"/>
    </row>
    <row r="20" spans="1:9" x14ac:dyDescent="0.25">
      <c r="A20" s="3"/>
      <c r="B20" s="16"/>
      <c r="C20" s="32"/>
      <c r="D20" s="47"/>
      <c r="E20" s="47"/>
      <c r="F20" s="47"/>
      <c r="G20" s="47"/>
      <c r="I20" s="1"/>
    </row>
    <row r="21" spans="1:9" x14ac:dyDescent="0.25">
      <c r="A21" s="3" t="s">
        <v>17</v>
      </c>
      <c r="B21" s="16" t="s">
        <v>18</v>
      </c>
      <c r="C21" s="30"/>
      <c r="D21" s="47"/>
      <c r="E21" s="47"/>
      <c r="F21" s="47"/>
      <c r="G21" s="47"/>
      <c r="I21" s="1"/>
    </row>
    <row r="22" spans="1:9" customFormat="1" x14ac:dyDescent="0.25">
      <c r="A22" s="3" t="s">
        <v>19</v>
      </c>
      <c r="B22" s="16" t="s">
        <v>20</v>
      </c>
      <c r="C22" s="33"/>
      <c r="D22" s="47"/>
      <c r="E22" s="47"/>
      <c r="F22" s="47"/>
      <c r="G22" s="47"/>
    </row>
    <row r="23" spans="1:9" customFormat="1" x14ac:dyDescent="0.25">
      <c r="A23" s="3" t="s">
        <v>21</v>
      </c>
      <c r="B23" s="22" t="s">
        <v>22</v>
      </c>
      <c r="C23" s="33"/>
      <c r="D23" s="47" t="s">
        <v>23</v>
      </c>
      <c r="E23" s="47"/>
      <c r="F23" s="47"/>
      <c r="G23" s="47"/>
    </row>
    <row r="24" spans="1:9" customFormat="1" x14ac:dyDescent="0.25">
      <c r="A24" s="27" t="s">
        <v>24</v>
      </c>
      <c r="B24" s="22" t="s">
        <v>25</v>
      </c>
      <c r="C24" s="33"/>
      <c r="D24" s="47"/>
      <c r="E24" s="47"/>
      <c r="F24" s="47"/>
      <c r="G24" s="47"/>
    </row>
    <row r="25" spans="1:9" x14ac:dyDescent="0.25">
      <c r="A25" s="4" t="s">
        <v>26</v>
      </c>
      <c r="B25" s="4"/>
      <c r="C25" s="31">
        <f>SUM(C21:C24)</f>
        <v>0</v>
      </c>
      <c r="D25" s="48"/>
      <c r="E25" s="48"/>
      <c r="F25" s="48"/>
      <c r="G25" s="48"/>
      <c r="I25" s="1"/>
    </row>
    <row r="26" spans="1:9" x14ac:dyDescent="0.25">
      <c r="A26" s="4" t="s">
        <v>27</v>
      </c>
      <c r="B26" s="4"/>
      <c r="C26" s="31">
        <f>+C19-C25</f>
        <v>0</v>
      </c>
      <c r="D26" s="48"/>
      <c r="E26" s="48"/>
      <c r="F26" s="48"/>
      <c r="G26" s="48"/>
      <c r="I26" s="1"/>
    </row>
    <row r="27" spans="1:9" x14ac:dyDescent="0.25">
      <c r="A27" s="19"/>
      <c r="B27" s="16"/>
      <c r="C27" s="32"/>
      <c r="D27" s="47"/>
      <c r="E27" s="47"/>
      <c r="F27" s="47"/>
      <c r="G27" s="47"/>
      <c r="I27" s="1"/>
    </row>
    <row r="28" spans="1:9" x14ac:dyDescent="0.25">
      <c r="A28" s="3" t="s">
        <v>28</v>
      </c>
      <c r="B28" s="22">
        <v>940</v>
      </c>
      <c r="C28" s="30"/>
      <c r="D28" s="47" t="s">
        <v>29</v>
      </c>
      <c r="E28" s="47"/>
      <c r="F28" s="47"/>
      <c r="G28" s="47"/>
      <c r="I28" s="1"/>
    </row>
    <row r="29" spans="1:9" x14ac:dyDescent="0.25">
      <c r="A29" s="3" t="s">
        <v>30</v>
      </c>
      <c r="B29" s="22">
        <v>950</v>
      </c>
      <c r="C29" s="30"/>
      <c r="D29" s="47" t="s">
        <v>107</v>
      </c>
      <c r="E29" s="47"/>
      <c r="F29" s="47"/>
      <c r="G29" s="47"/>
      <c r="I29" s="1"/>
    </row>
    <row r="30" spans="1:9" x14ac:dyDescent="0.25">
      <c r="A30" s="3"/>
      <c r="B30" s="22"/>
      <c r="C30" s="30"/>
      <c r="D30" s="51"/>
      <c r="E30" s="52"/>
      <c r="F30" s="52"/>
      <c r="G30" s="53"/>
      <c r="I30" s="1"/>
    </row>
    <row r="31" spans="1:9" x14ac:dyDescent="0.25">
      <c r="A31" s="3" t="s">
        <v>85</v>
      </c>
      <c r="B31" s="22">
        <v>805</v>
      </c>
      <c r="C31" s="30"/>
      <c r="D31" s="50" t="s">
        <v>31</v>
      </c>
      <c r="E31" s="50"/>
      <c r="F31" s="50"/>
      <c r="G31" s="50"/>
      <c r="I31" s="1"/>
    </row>
    <row r="32" spans="1:9" x14ac:dyDescent="0.25">
      <c r="A32" s="3" t="s">
        <v>93</v>
      </c>
      <c r="B32" s="22">
        <v>805</v>
      </c>
      <c r="C32" s="30"/>
      <c r="D32" s="50"/>
      <c r="E32" s="50"/>
      <c r="F32" s="50"/>
      <c r="G32" s="50"/>
      <c r="I32" s="1"/>
    </row>
    <row r="33" spans="1:13" x14ac:dyDescent="0.25">
      <c r="A33" s="3" t="s">
        <v>86</v>
      </c>
      <c r="B33" s="10"/>
      <c r="C33" s="30"/>
      <c r="D33" s="50"/>
      <c r="E33" s="50"/>
      <c r="F33" s="50"/>
      <c r="G33" s="50"/>
      <c r="I33" s="1"/>
    </row>
    <row r="34" spans="1:13" x14ac:dyDescent="0.25">
      <c r="A34" s="4" t="s">
        <v>87</v>
      </c>
      <c r="B34" s="9"/>
      <c r="C34" s="31">
        <f>SUM(C28:C33)</f>
        <v>0</v>
      </c>
      <c r="D34" s="48"/>
      <c r="E34" s="48"/>
      <c r="F34" s="48"/>
      <c r="G34" s="48"/>
      <c r="I34" s="1"/>
    </row>
    <row r="35" spans="1:13" x14ac:dyDescent="0.25">
      <c r="A35"/>
      <c r="B35"/>
      <c r="C35" s="34"/>
      <c r="D35" s="47"/>
      <c r="E35" s="47"/>
      <c r="F35" s="47"/>
      <c r="G35" s="47"/>
      <c r="I35" s="1"/>
    </row>
    <row r="36" spans="1:13" x14ac:dyDescent="0.25">
      <c r="A36" s="5" t="s">
        <v>92</v>
      </c>
      <c r="B36" s="5"/>
      <c r="C36" s="35">
        <f>+C34+C26-C33</f>
        <v>0</v>
      </c>
      <c r="D36" s="49" t="s">
        <v>33</v>
      </c>
      <c r="E36" s="49"/>
      <c r="F36" s="49"/>
      <c r="G36" s="49"/>
      <c r="I36" s="1"/>
    </row>
    <row r="37" spans="1:13" x14ac:dyDescent="0.25">
      <c r="A37" s="17"/>
      <c r="B37" s="17"/>
      <c r="C37" s="36"/>
      <c r="D37" s="25"/>
      <c r="E37" s="25"/>
      <c r="I37" s="1"/>
    </row>
    <row r="38" spans="1:13" x14ac:dyDescent="0.25">
      <c r="A38" s="26" t="s">
        <v>34</v>
      </c>
      <c r="B38" s="22">
        <v>380</v>
      </c>
      <c r="C38" s="37"/>
      <c r="D38" s="47" t="s">
        <v>35</v>
      </c>
      <c r="E38" s="47"/>
      <c r="F38" s="47"/>
      <c r="G38" s="47"/>
      <c r="I38" s="1"/>
    </row>
    <row r="39" spans="1:13" ht="15.75" thickBot="1" x14ac:dyDescent="0.3">
      <c r="A39" s="17"/>
      <c r="B39" s="17"/>
      <c r="C39" s="36"/>
      <c r="D39" s="18"/>
      <c r="E39" s="18"/>
      <c r="I39" s="1"/>
    </row>
    <row r="40" spans="1:13" ht="15.75" x14ac:dyDescent="0.25">
      <c r="A40" s="71" t="s">
        <v>36</v>
      </c>
      <c r="B40" s="72"/>
      <c r="C40" s="73"/>
      <c r="D40" s="39"/>
      <c r="I40" s="1"/>
    </row>
    <row r="41" spans="1:13" x14ac:dyDescent="0.25">
      <c r="A41" s="95" t="s">
        <v>37</v>
      </c>
      <c r="B41" s="96"/>
      <c r="C41" s="40">
        <f>IF((C36-C16-C28)&lt;0,0,(C36-C28-C16))</f>
        <v>0</v>
      </c>
      <c r="D41" s="93" t="s">
        <v>88</v>
      </c>
      <c r="E41" s="94"/>
      <c r="F41" s="94"/>
      <c r="G41" s="94"/>
      <c r="I41" s="1"/>
      <c r="J41"/>
      <c r="K41"/>
      <c r="L41"/>
      <c r="M41"/>
    </row>
    <row r="42" spans="1:13" x14ac:dyDescent="0.25">
      <c r="A42" s="95" t="s">
        <v>78</v>
      </c>
      <c r="B42" s="96"/>
      <c r="C42" s="40">
        <f>_xlfn.IFS(G42&lt;10000,G42,(+(G42*5%)&lt;10000),10000,G42&gt;9999,(G42*5%))</f>
        <v>0</v>
      </c>
      <c r="D42" s="89" t="s">
        <v>89</v>
      </c>
      <c r="E42" s="89"/>
      <c r="F42" s="90"/>
      <c r="G42" s="42">
        <f>+C31+C33</f>
        <v>0</v>
      </c>
      <c r="I42" s="1"/>
      <c r="J42"/>
      <c r="K42"/>
      <c r="L42"/>
      <c r="M42"/>
    </row>
    <row r="43" spans="1:13" ht="16.5" thickBot="1" x14ac:dyDescent="0.3">
      <c r="A43" s="91" t="s">
        <v>38</v>
      </c>
      <c r="B43" s="92"/>
      <c r="C43" s="41">
        <f>IF((C41-C42)&lt;0,0,(C41-C42))</f>
        <v>0</v>
      </c>
      <c r="D43"/>
      <c r="E43"/>
      <c r="G43" s="8"/>
      <c r="I43" s="1"/>
      <c r="J43"/>
      <c r="K43"/>
      <c r="L43"/>
      <c r="M43"/>
    </row>
    <row r="44" spans="1:13" ht="15.75" thickBot="1" x14ac:dyDescent="0.3"/>
    <row r="45" spans="1:13" ht="129.94999999999999" customHeight="1" thickBot="1" x14ac:dyDescent="0.3">
      <c r="A45" s="74" t="s">
        <v>90</v>
      </c>
      <c r="B45" s="75"/>
      <c r="C45" s="75"/>
      <c r="D45" s="75"/>
      <c r="E45" s="75"/>
      <c r="F45" s="75"/>
      <c r="G45" s="76"/>
      <c r="I45" s="1"/>
    </row>
    <row r="46" spans="1:13" ht="13.5" customHeight="1" thickBot="1" x14ac:dyDescent="0.3">
      <c r="E46"/>
      <c r="F46" s="21"/>
      <c r="G46" s="21"/>
      <c r="I46" s="1"/>
    </row>
    <row r="47" spans="1:13" x14ac:dyDescent="0.25">
      <c r="A47" s="86" t="s">
        <v>39</v>
      </c>
      <c r="B47" s="87"/>
      <c r="C47" s="87"/>
      <c r="D47" s="87"/>
      <c r="E47" s="87"/>
      <c r="F47" s="87"/>
      <c r="G47" s="88"/>
    </row>
    <row r="48" spans="1:13" ht="110.1" customHeight="1" thickBot="1" x14ac:dyDescent="0.3">
      <c r="A48" s="77"/>
      <c r="B48" s="78"/>
      <c r="C48" s="78"/>
      <c r="D48" s="79"/>
      <c r="E48" s="80" t="s">
        <v>40</v>
      </c>
      <c r="F48" s="81"/>
      <c r="G48" s="82"/>
      <c r="H48" s="8"/>
      <c r="I48" s="1"/>
    </row>
    <row r="49" spans="1:11" ht="17.25" customHeight="1" thickBot="1" x14ac:dyDescent="0.3">
      <c r="F49"/>
      <c r="G49"/>
      <c r="H49"/>
      <c r="I49" s="20"/>
    </row>
    <row r="50" spans="1:11" ht="54.95" customHeight="1" thickBot="1" x14ac:dyDescent="0.3">
      <c r="A50" s="23" t="s">
        <v>41</v>
      </c>
      <c r="B50" s="83" t="s">
        <v>42</v>
      </c>
      <c r="C50" s="84"/>
      <c r="D50" s="84"/>
      <c r="E50" s="84"/>
      <c r="F50" s="84"/>
      <c r="G50" s="85"/>
      <c r="J50"/>
      <c r="K50"/>
    </row>
    <row r="51" spans="1:11" ht="18" customHeight="1" x14ac:dyDescent="0.25">
      <c r="F51" s="21"/>
      <c r="G51" s="21"/>
      <c r="J51"/>
      <c r="K51"/>
    </row>
    <row r="52" spans="1:11" ht="15" customHeight="1" x14ac:dyDescent="0.25">
      <c r="A52" s="68" t="s">
        <v>43</v>
      </c>
      <c r="B52" s="69"/>
      <c r="C52" s="69"/>
      <c r="D52" s="69"/>
      <c r="E52" s="69"/>
      <c r="F52" s="69"/>
      <c r="G52" s="70"/>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A52:G52"/>
    <mergeCell ref="A40:C40"/>
    <mergeCell ref="A45:G45"/>
    <mergeCell ref="A48:D48"/>
    <mergeCell ref="E48:G48"/>
    <mergeCell ref="B50:G50"/>
    <mergeCell ref="A47:G47"/>
    <mergeCell ref="D42:F42"/>
    <mergeCell ref="A43:B43"/>
    <mergeCell ref="D41:G41"/>
    <mergeCell ref="A41:B41"/>
    <mergeCell ref="A42:B42"/>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B6" sqref="B6:G6"/>
    </sheetView>
  </sheetViews>
  <sheetFormatPr baseColWidth="10" defaultColWidth="9.140625" defaultRowHeight="15" x14ac:dyDescent="0.25"/>
  <cols>
    <col min="1" max="1" width="6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20.8554687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113</v>
      </c>
      <c r="B1"/>
    </row>
    <row r="5" spans="1:9" ht="26.25" x14ac:dyDescent="0.4">
      <c r="A5" s="54" t="s">
        <v>94</v>
      </c>
      <c r="B5" s="54"/>
      <c r="C5" s="54"/>
      <c r="D5" s="54"/>
      <c r="E5" s="54"/>
      <c r="F5" s="54"/>
      <c r="G5" s="54"/>
    </row>
    <row r="6" spans="1:9" ht="15.75" thickBot="1" x14ac:dyDescent="0.3">
      <c r="A6" s="44" t="s">
        <v>81</v>
      </c>
      <c r="B6" s="67" t="s">
        <v>80</v>
      </c>
      <c r="C6" s="67"/>
      <c r="D6" s="67"/>
      <c r="E6" s="67"/>
      <c r="F6" s="67"/>
      <c r="G6" s="67"/>
    </row>
    <row r="7" spans="1:9" ht="115.5" customHeight="1" thickBot="1" x14ac:dyDescent="0.3">
      <c r="A7" s="97" t="s">
        <v>112</v>
      </c>
      <c r="B7" s="56"/>
      <c r="C7" s="56"/>
      <c r="D7" s="56"/>
      <c r="E7" s="56"/>
      <c r="F7" s="56"/>
      <c r="G7" s="57"/>
    </row>
    <row r="8" spans="1:9" ht="15.75" thickBot="1" x14ac:dyDescent="0.3"/>
    <row r="9" spans="1:9" ht="63.75" customHeight="1" thickBot="1" x14ac:dyDescent="0.3">
      <c r="A9" s="55" t="s">
        <v>97</v>
      </c>
      <c r="B9" s="56"/>
      <c r="C9" s="56"/>
      <c r="D9" s="56"/>
      <c r="E9" s="56"/>
      <c r="F9" s="56"/>
      <c r="G9" s="57"/>
    </row>
    <row r="10" spans="1:9" ht="15.75" thickBot="1" x14ac:dyDescent="0.3"/>
    <row r="11" spans="1:9" s="12" customFormat="1" ht="21.75" customHeight="1" thickBot="1" x14ac:dyDescent="0.3">
      <c r="A11" s="58" t="s">
        <v>44</v>
      </c>
      <c r="B11" s="60"/>
      <c r="C11" s="60"/>
      <c r="D11" s="60"/>
      <c r="E11" s="61" t="s">
        <v>45</v>
      </c>
      <c r="F11" s="61"/>
      <c r="G11" s="62"/>
      <c r="I11" s="13"/>
    </row>
    <row r="12" spans="1:9" s="12" customFormat="1" ht="21.75" customHeight="1" thickBot="1" x14ac:dyDescent="0.3">
      <c r="A12" s="59"/>
      <c r="B12" s="14" t="s">
        <v>3</v>
      </c>
      <c r="C12" s="63"/>
      <c r="D12" s="64"/>
      <c r="E12" s="61" t="s">
        <v>46</v>
      </c>
      <c r="F12" s="61"/>
      <c r="G12" s="62"/>
      <c r="I12" s="13"/>
    </row>
    <row r="14" spans="1:9" ht="39" x14ac:dyDescent="0.25">
      <c r="A14" s="6" t="s">
        <v>98</v>
      </c>
      <c r="B14" s="15" t="s">
        <v>6</v>
      </c>
      <c r="C14" s="2" t="s">
        <v>99</v>
      </c>
      <c r="D14" s="65" t="s">
        <v>47</v>
      </c>
      <c r="E14" s="65"/>
      <c r="F14" s="65"/>
      <c r="G14" s="65"/>
      <c r="I14" s="1"/>
    </row>
    <row r="15" spans="1:9" x14ac:dyDescent="0.25">
      <c r="A15" s="11" t="s">
        <v>8</v>
      </c>
      <c r="B15" s="24"/>
      <c r="C15" s="38" t="s">
        <v>48</v>
      </c>
      <c r="D15" s="66"/>
      <c r="E15" s="66"/>
      <c r="F15" s="66"/>
      <c r="G15" s="66"/>
      <c r="I15" s="1"/>
    </row>
    <row r="16" spans="1:9" x14ac:dyDescent="0.25">
      <c r="A16" s="3" t="s">
        <v>49</v>
      </c>
      <c r="B16" s="16" t="s">
        <v>11</v>
      </c>
      <c r="C16" s="30"/>
      <c r="D16" s="47" t="s">
        <v>50</v>
      </c>
      <c r="E16" s="47"/>
      <c r="F16" s="47"/>
      <c r="G16" s="47"/>
      <c r="I16" s="1"/>
    </row>
    <row r="17" spans="1:9" x14ac:dyDescent="0.25">
      <c r="A17" s="3" t="s">
        <v>51</v>
      </c>
      <c r="B17" s="16" t="s">
        <v>14</v>
      </c>
      <c r="C17" s="30"/>
      <c r="D17" s="47"/>
      <c r="E17" s="47"/>
      <c r="F17" s="47"/>
      <c r="G17" s="47"/>
      <c r="I17" s="1"/>
    </row>
    <row r="18" spans="1:9" x14ac:dyDescent="0.25">
      <c r="A18" s="3" t="s">
        <v>52</v>
      </c>
      <c r="B18" s="22">
        <v>710</v>
      </c>
      <c r="C18" s="30"/>
      <c r="D18" s="47"/>
      <c r="E18" s="47"/>
      <c r="F18" s="47"/>
      <c r="G18" s="47"/>
      <c r="I18" s="1"/>
    </row>
    <row r="19" spans="1:9" x14ac:dyDescent="0.25">
      <c r="A19" s="4" t="s">
        <v>53</v>
      </c>
      <c r="B19" s="4"/>
      <c r="C19" s="31">
        <f>SUM(C16:C18)</f>
        <v>0</v>
      </c>
      <c r="D19" s="48"/>
      <c r="E19" s="48"/>
      <c r="F19" s="48"/>
      <c r="G19" s="48"/>
      <c r="I19" s="1"/>
    </row>
    <row r="20" spans="1:9" x14ac:dyDescent="0.25">
      <c r="A20" s="3"/>
      <c r="B20" s="16"/>
      <c r="C20" s="32"/>
      <c r="D20" s="47"/>
      <c r="E20" s="47"/>
      <c r="F20" s="47"/>
      <c r="G20" s="47"/>
      <c r="I20" s="1"/>
    </row>
    <row r="21" spans="1:9" x14ac:dyDescent="0.25">
      <c r="A21" s="3" t="s">
        <v>54</v>
      </c>
      <c r="B21" s="16" t="s">
        <v>18</v>
      </c>
      <c r="C21" s="30"/>
      <c r="D21" s="47"/>
      <c r="E21" s="47"/>
      <c r="F21" s="47"/>
      <c r="G21" s="47"/>
      <c r="I21" s="1"/>
    </row>
    <row r="22" spans="1:9" customFormat="1" x14ac:dyDescent="0.25">
      <c r="A22" s="3" t="s">
        <v>55</v>
      </c>
      <c r="B22" s="16" t="s">
        <v>20</v>
      </c>
      <c r="C22" s="33"/>
      <c r="D22" s="47"/>
      <c r="E22" s="47"/>
      <c r="F22" s="47"/>
      <c r="G22" s="47"/>
    </row>
    <row r="23" spans="1:9" customFormat="1" x14ac:dyDescent="0.25">
      <c r="A23" s="3" t="s">
        <v>56</v>
      </c>
      <c r="B23" s="22" t="s">
        <v>22</v>
      </c>
      <c r="C23" s="33"/>
      <c r="D23" s="47" t="s">
        <v>23</v>
      </c>
      <c r="E23" s="47"/>
      <c r="F23" s="47"/>
      <c r="G23" s="47"/>
    </row>
    <row r="24" spans="1:9" customFormat="1" x14ac:dyDescent="0.25">
      <c r="A24" s="27" t="s">
        <v>57</v>
      </c>
      <c r="B24" s="22" t="s">
        <v>25</v>
      </c>
      <c r="C24" s="33"/>
      <c r="D24" s="47"/>
      <c r="E24" s="47"/>
      <c r="F24" s="47"/>
      <c r="G24" s="47"/>
    </row>
    <row r="25" spans="1:9" x14ac:dyDescent="0.25">
      <c r="A25" s="4" t="s">
        <v>26</v>
      </c>
      <c r="B25" s="4"/>
      <c r="C25" s="31">
        <f>SUM(C21:C24)</f>
        <v>0</v>
      </c>
      <c r="D25" s="48"/>
      <c r="E25" s="48"/>
      <c r="F25" s="48"/>
      <c r="G25" s="48"/>
      <c r="I25" s="1"/>
    </row>
    <row r="26" spans="1:9" x14ac:dyDescent="0.25">
      <c r="A26" s="4" t="s">
        <v>58</v>
      </c>
      <c r="B26" s="4"/>
      <c r="C26" s="31">
        <f>+C19-C25</f>
        <v>0</v>
      </c>
      <c r="D26" s="48"/>
      <c r="E26" s="48"/>
      <c r="F26" s="48"/>
      <c r="G26" s="48"/>
      <c r="I26" s="1"/>
    </row>
    <row r="27" spans="1:9" x14ac:dyDescent="0.25">
      <c r="A27" s="19"/>
      <c r="B27" s="16"/>
      <c r="C27" s="32"/>
      <c r="D27" s="47"/>
      <c r="E27" s="47"/>
      <c r="F27" s="47"/>
      <c r="G27" s="47"/>
      <c r="I27" s="1"/>
    </row>
    <row r="28" spans="1:9" x14ac:dyDescent="0.25">
      <c r="A28" s="3" t="s">
        <v>59</v>
      </c>
      <c r="B28" s="22">
        <v>940</v>
      </c>
      <c r="C28" s="30"/>
      <c r="D28" s="47" t="s">
        <v>60</v>
      </c>
      <c r="E28" s="47"/>
      <c r="F28" s="47"/>
      <c r="G28" s="47"/>
      <c r="I28" s="1"/>
    </row>
    <row r="29" spans="1:9" x14ac:dyDescent="0.25">
      <c r="A29" s="3" t="s">
        <v>61</v>
      </c>
      <c r="B29" s="22">
        <v>950</v>
      </c>
      <c r="C29" s="30"/>
      <c r="D29" s="47" t="s">
        <v>100</v>
      </c>
      <c r="E29" s="47"/>
      <c r="F29" s="47"/>
      <c r="G29" s="47"/>
      <c r="I29" s="1"/>
    </row>
    <row r="30" spans="1:9" x14ac:dyDescent="0.25">
      <c r="A30" s="3"/>
      <c r="B30" s="22"/>
      <c r="C30" s="46"/>
      <c r="D30" s="51"/>
      <c r="E30" s="52"/>
      <c r="F30" s="52"/>
      <c r="G30" s="53"/>
      <c r="I30" s="1"/>
    </row>
    <row r="31" spans="1:9" ht="15" customHeight="1" x14ac:dyDescent="0.25">
      <c r="A31" s="3" t="s">
        <v>101</v>
      </c>
      <c r="B31" s="22">
        <v>805</v>
      </c>
      <c r="C31" s="30"/>
      <c r="D31" s="50" t="s">
        <v>62</v>
      </c>
      <c r="E31" s="50"/>
      <c r="F31" s="50"/>
      <c r="G31" s="50"/>
      <c r="I31" s="1"/>
    </row>
    <row r="32" spans="1:9" x14ac:dyDescent="0.25">
      <c r="A32" s="3" t="s">
        <v>111</v>
      </c>
      <c r="B32" s="22">
        <v>805</v>
      </c>
      <c r="C32" s="30"/>
      <c r="D32" s="50"/>
      <c r="E32" s="50"/>
      <c r="F32" s="50"/>
      <c r="G32" s="50"/>
      <c r="I32" s="1"/>
    </row>
    <row r="33" spans="1:13" x14ac:dyDescent="0.25">
      <c r="A33" s="3" t="s">
        <v>102</v>
      </c>
      <c r="B33" s="10"/>
      <c r="C33" s="30"/>
      <c r="D33" s="50"/>
      <c r="E33" s="50"/>
      <c r="F33" s="50"/>
      <c r="G33" s="50"/>
      <c r="I33" s="1"/>
    </row>
    <row r="34" spans="1:13" x14ac:dyDescent="0.25">
      <c r="A34" s="4" t="s">
        <v>103</v>
      </c>
      <c r="B34" s="9"/>
      <c r="C34" s="31">
        <f>SUM(C28:C33)</f>
        <v>0</v>
      </c>
      <c r="D34" s="48"/>
      <c r="E34" s="48"/>
      <c r="F34" s="48"/>
      <c r="G34" s="48"/>
      <c r="I34" s="1"/>
    </row>
    <row r="35" spans="1:13" x14ac:dyDescent="0.25">
      <c r="A35"/>
      <c r="B35"/>
      <c r="C35" s="34"/>
      <c r="D35" s="47"/>
      <c r="E35" s="47"/>
      <c r="F35" s="47"/>
      <c r="G35" s="47"/>
      <c r="I35" s="1"/>
    </row>
    <row r="36" spans="1:13" x14ac:dyDescent="0.25">
      <c r="A36" s="5" t="s">
        <v>104</v>
      </c>
      <c r="B36" s="5"/>
      <c r="C36" s="35">
        <f>+C34+C26-C33</f>
        <v>0</v>
      </c>
      <c r="D36" s="49" t="s">
        <v>63</v>
      </c>
      <c r="E36" s="49"/>
      <c r="F36" s="49"/>
      <c r="G36" s="49"/>
      <c r="I36" s="1"/>
    </row>
    <row r="37" spans="1:13" x14ac:dyDescent="0.25">
      <c r="A37" s="17"/>
      <c r="B37" s="17"/>
      <c r="C37" s="36"/>
      <c r="D37" s="25"/>
      <c r="E37" s="25"/>
      <c r="I37" s="1"/>
    </row>
    <row r="38" spans="1:13" x14ac:dyDescent="0.25">
      <c r="A38" s="26" t="s">
        <v>64</v>
      </c>
      <c r="B38" s="22">
        <v>380</v>
      </c>
      <c r="C38" s="37"/>
      <c r="D38" s="51" t="s">
        <v>65</v>
      </c>
      <c r="E38" s="52"/>
      <c r="F38" s="52"/>
      <c r="G38" s="53"/>
      <c r="I38" s="1"/>
    </row>
    <row r="39" spans="1:13" ht="15.75" thickBot="1" x14ac:dyDescent="0.3">
      <c r="A39" s="17"/>
      <c r="B39" s="17"/>
      <c r="C39" s="36"/>
      <c r="D39" s="18"/>
      <c r="E39" s="18"/>
      <c r="I39" s="1"/>
    </row>
    <row r="40" spans="1:13" ht="15.75" x14ac:dyDescent="0.25">
      <c r="A40" s="71" t="s">
        <v>66</v>
      </c>
      <c r="B40" s="72"/>
      <c r="C40" s="73"/>
      <c r="D40" s="39"/>
      <c r="I40" s="1"/>
    </row>
    <row r="41" spans="1:13" x14ac:dyDescent="0.25">
      <c r="A41" s="95" t="s">
        <v>67</v>
      </c>
      <c r="B41" s="96"/>
      <c r="C41" s="40">
        <f>IF((C36-C16-C28)&lt;0,0,(C36-C28-C16))</f>
        <v>0</v>
      </c>
      <c r="D41" s="93" t="s">
        <v>105</v>
      </c>
      <c r="E41" s="94"/>
      <c r="F41" s="94"/>
      <c r="G41" s="94"/>
      <c r="I41" s="1"/>
      <c r="J41"/>
      <c r="K41"/>
      <c r="L41"/>
      <c r="M41"/>
    </row>
    <row r="42" spans="1:13" x14ac:dyDescent="0.25">
      <c r="A42" s="95" t="s">
        <v>77</v>
      </c>
      <c r="B42" s="96"/>
      <c r="C42" s="40">
        <f>_xlfn.IFS(G42&lt;10000,G42,(+(G42*5%)&lt;10000),10000,G42&gt;9999,(G42*5%))</f>
        <v>0</v>
      </c>
      <c r="D42" s="89" t="s">
        <v>89</v>
      </c>
      <c r="E42" s="89"/>
      <c r="F42" s="90"/>
      <c r="G42" s="42">
        <f>+C31+C33</f>
        <v>0</v>
      </c>
      <c r="I42" s="1"/>
      <c r="J42"/>
      <c r="K42"/>
      <c r="L42"/>
      <c r="M42"/>
    </row>
    <row r="43" spans="1:13" ht="16.5" thickBot="1" x14ac:dyDescent="0.3">
      <c r="A43" s="91" t="s">
        <v>68</v>
      </c>
      <c r="B43" s="92"/>
      <c r="C43" s="41">
        <f>IF((C41-C42)&lt;0,0,(C41-C42))</f>
        <v>0</v>
      </c>
      <c r="D43"/>
      <c r="E43"/>
      <c r="G43" s="8"/>
      <c r="I43" s="1"/>
      <c r="J43"/>
      <c r="K43"/>
      <c r="L43"/>
      <c r="M43"/>
    </row>
    <row r="44" spans="1:13" ht="15.75" thickBot="1" x14ac:dyDescent="0.3"/>
    <row r="45" spans="1:13" ht="129.94999999999999" customHeight="1" thickBot="1" x14ac:dyDescent="0.3">
      <c r="A45" s="74" t="s">
        <v>106</v>
      </c>
      <c r="B45" s="75"/>
      <c r="C45" s="75"/>
      <c r="D45" s="75"/>
      <c r="E45" s="75"/>
      <c r="F45" s="75"/>
      <c r="G45" s="76"/>
      <c r="I45" s="1"/>
    </row>
    <row r="46" spans="1:13" ht="13.5" customHeight="1" thickBot="1" x14ac:dyDescent="0.3">
      <c r="E46"/>
      <c r="F46" s="21"/>
      <c r="G46" s="21"/>
      <c r="I46" s="1"/>
    </row>
    <row r="47" spans="1:13" x14ac:dyDescent="0.25">
      <c r="A47" s="86" t="s">
        <v>69</v>
      </c>
      <c r="B47" s="87"/>
      <c r="C47" s="87"/>
      <c r="D47" s="87"/>
      <c r="E47" s="87"/>
      <c r="F47" s="87"/>
      <c r="G47" s="88"/>
    </row>
    <row r="48" spans="1:13" ht="110.1" customHeight="1" thickBot="1" x14ac:dyDescent="0.3">
      <c r="A48" s="77"/>
      <c r="B48" s="78"/>
      <c r="C48" s="78"/>
      <c r="D48" s="79"/>
      <c r="E48" s="80" t="s">
        <v>70</v>
      </c>
      <c r="F48" s="81"/>
      <c r="G48" s="82"/>
      <c r="H48" s="8"/>
      <c r="I48" s="1"/>
    </row>
    <row r="49" spans="1:11" ht="17.25" customHeight="1" thickBot="1" x14ac:dyDescent="0.3">
      <c r="F49"/>
      <c r="G49"/>
      <c r="H49"/>
      <c r="I49" s="20"/>
    </row>
    <row r="50" spans="1:11" ht="54.95" customHeight="1" thickBot="1" x14ac:dyDescent="0.3">
      <c r="A50" s="23" t="s">
        <v>71</v>
      </c>
      <c r="B50" s="83" t="s">
        <v>72</v>
      </c>
      <c r="C50" s="84"/>
      <c r="D50" s="84"/>
      <c r="E50" s="84"/>
      <c r="F50" s="84"/>
      <c r="G50" s="85"/>
      <c r="J50"/>
      <c r="K50"/>
    </row>
    <row r="51" spans="1:11" ht="18" customHeight="1" x14ac:dyDescent="0.25">
      <c r="C51" s="1"/>
      <c r="F51" s="21"/>
      <c r="G51" s="21"/>
      <c r="J51"/>
      <c r="K51"/>
    </row>
    <row r="52" spans="1:11" ht="15" customHeight="1" x14ac:dyDescent="0.25">
      <c r="A52" s="68" t="s">
        <v>73</v>
      </c>
      <c r="B52" s="69"/>
      <c r="C52" s="69"/>
      <c r="D52" s="69"/>
      <c r="E52" s="69"/>
      <c r="F52" s="69"/>
      <c r="G52" s="70"/>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7:G47"/>
    <mergeCell ref="A42:B42"/>
    <mergeCell ref="D42:F42"/>
    <mergeCell ref="A43:B43"/>
    <mergeCell ref="A45:G45"/>
    <mergeCell ref="A48:D48"/>
    <mergeCell ref="E48:G48"/>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C15" sqref="C15"/>
    </sheetView>
  </sheetViews>
  <sheetFormatPr baseColWidth="10" defaultColWidth="9.140625" defaultRowHeight="15" x14ac:dyDescent="0.25"/>
  <cols>
    <col min="1" max="1" width="62.570312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c r="B1"/>
    </row>
    <row r="5" spans="1:9" ht="26.25" x14ac:dyDescent="0.4">
      <c r="A5" s="104" t="s">
        <v>108</v>
      </c>
      <c r="B5" s="104"/>
      <c r="C5" s="104"/>
      <c r="D5" s="104"/>
      <c r="E5" s="104"/>
      <c r="F5" s="104"/>
      <c r="G5" s="104"/>
    </row>
    <row r="6" spans="1:9" ht="15.75" thickBot="1" x14ac:dyDescent="0.3">
      <c r="A6" s="45" t="s">
        <v>82</v>
      </c>
      <c r="B6" s="105" t="s">
        <v>80</v>
      </c>
      <c r="C6" s="105"/>
      <c r="D6" s="105"/>
      <c r="E6" s="105"/>
      <c r="F6" s="105"/>
      <c r="G6" s="105"/>
    </row>
    <row r="7" spans="1:9" ht="115.5" customHeight="1" thickBot="1" x14ac:dyDescent="0.3">
      <c r="A7" s="55" t="s">
        <v>0</v>
      </c>
      <c r="B7" s="56"/>
      <c r="C7" s="56"/>
      <c r="D7" s="56"/>
      <c r="E7" s="56"/>
      <c r="F7" s="56"/>
      <c r="G7" s="57"/>
    </row>
    <row r="8" spans="1:9" ht="15.75" thickBot="1" x14ac:dyDescent="0.3"/>
    <row r="9" spans="1:9" ht="63.75" customHeight="1" thickBot="1" x14ac:dyDescent="0.3">
      <c r="A9" s="55" t="s">
        <v>96</v>
      </c>
      <c r="B9" s="56"/>
      <c r="C9" s="56"/>
      <c r="D9" s="56"/>
      <c r="E9" s="56"/>
      <c r="F9" s="56"/>
      <c r="G9" s="57"/>
    </row>
    <row r="10" spans="1:9" ht="15.75" thickBot="1" x14ac:dyDescent="0.3"/>
    <row r="11" spans="1:9" s="12" customFormat="1" ht="21.75" customHeight="1" thickBot="1" x14ac:dyDescent="0.3">
      <c r="A11" s="58" t="s">
        <v>1</v>
      </c>
      <c r="B11" s="60" t="s">
        <v>74</v>
      </c>
      <c r="C11" s="60"/>
      <c r="D11" s="60"/>
      <c r="E11" s="61" t="s">
        <v>2</v>
      </c>
      <c r="F11" s="61"/>
      <c r="G11" s="62"/>
      <c r="I11" s="13"/>
    </row>
    <row r="12" spans="1:9" s="12" customFormat="1" ht="21.75" customHeight="1" thickBot="1" x14ac:dyDescent="0.3">
      <c r="A12" s="59"/>
      <c r="B12" s="14" t="s">
        <v>3</v>
      </c>
      <c r="C12" s="63" t="s">
        <v>75</v>
      </c>
      <c r="D12" s="64"/>
      <c r="E12" s="61" t="s">
        <v>4</v>
      </c>
      <c r="F12" s="61"/>
      <c r="G12" s="62"/>
      <c r="I12" s="13"/>
    </row>
    <row r="14" spans="1:9" ht="39" x14ac:dyDescent="0.25">
      <c r="A14" s="6" t="s">
        <v>5</v>
      </c>
      <c r="B14" s="15" t="s">
        <v>6</v>
      </c>
      <c r="C14" s="29" t="s">
        <v>84</v>
      </c>
      <c r="D14" s="65" t="s">
        <v>7</v>
      </c>
      <c r="E14" s="65"/>
      <c r="F14" s="65"/>
      <c r="G14" s="65"/>
      <c r="I14" s="1"/>
    </row>
    <row r="15" spans="1:9" x14ac:dyDescent="0.25">
      <c r="A15" s="11" t="s">
        <v>8</v>
      </c>
      <c r="B15" s="24"/>
      <c r="C15" s="38" t="s">
        <v>9</v>
      </c>
      <c r="D15" s="66"/>
      <c r="E15" s="66"/>
      <c r="F15" s="66"/>
      <c r="G15" s="66"/>
      <c r="I15" s="1"/>
    </row>
    <row r="16" spans="1:9" x14ac:dyDescent="0.25">
      <c r="A16" s="3" t="s">
        <v>10</v>
      </c>
      <c r="B16" s="16" t="s">
        <v>11</v>
      </c>
      <c r="C16" s="30">
        <v>60000</v>
      </c>
      <c r="D16" s="47" t="s">
        <v>12</v>
      </c>
      <c r="E16" s="47"/>
      <c r="F16" s="47"/>
      <c r="G16" s="47"/>
      <c r="I16" s="1"/>
    </row>
    <row r="17" spans="1:9" x14ac:dyDescent="0.25">
      <c r="A17" s="3" t="s">
        <v>13</v>
      </c>
      <c r="B17" s="16" t="s">
        <v>14</v>
      </c>
      <c r="C17" s="30">
        <v>20000</v>
      </c>
      <c r="D17" s="47"/>
      <c r="E17" s="47"/>
      <c r="F17" s="47"/>
      <c r="G17" s="47"/>
      <c r="I17" s="1"/>
    </row>
    <row r="18" spans="1:9" x14ac:dyDescent="0.25">
      <c r="A18" s="3" t="s">
        <v>15</v>
      </c>
      <c r="B18" s="22">
        <v>710</v>
      </c>
      <c r="C18" s="30">
        <v>20000</v>
      </c>
      <c r="D18" s="47"/>
      <c r="E18" s="47"/>
      <c r="F18" s="47"/>
      <c r="G18" s="47"/>
      <c r="I18" s="1"/>
    </row>
    <row r="19" spans="1:9" x14ac:dyDescent="0.25">
      <c r="A19" s="4" t="s">
        <v>76</v>
      </c>
      <c r="B19" s="4"/>
      <c r="C19" s="31">
        <f>SUM(C16:C18)</f>
        <v>100000</v>
      </c>
      <c r="D19" s="48"/>
      <c r="E19" s="48"/>
      <c r="F19" s="48"/>
      <c r="G19" s="48"/>
      <c r="I19" s="1"/>
    </row>
    <row r="20" spans="1:9" x14ac:dyDescent="0.25">
      <c r="A20" s="3"/>
      <c r="B20" s="16"/>
      <c r="C20" s="32"/>
      <c r="D20" s="47"/>
      <c r="E20" s="47"/>
      <c r="F20" s="47"/>
      <c r="G20" s="47"/>
      <c r="I20" s="1"/>
    </row>
    <row r="21" spans="1:9" x14ac:dyDescent="0.25">
      <c r="A21" s="3" t="s">
        <v>17</v>
      </c>
      <c r="B21" s="16" t="s">
        <v>18</v>
      </c>
      <c r="C21" s="30">
        <v>800000</v>
      </c>
      <c r="D21" s="47"/>
      <c r="E21" s="47"/>
      <c r="F21" s="47"/>
      <c r="G21" s="47"/>
      <c r="I21" s="1"/>
    </row>
    <row r="22" spans="1:9" customFormat="1" x14ac:dyDescent="0.25">
      <c r="A22" s="3" t="s">
        <v>19</v>
      </c>
      <c r="B22" s="16" t="s">
        <v>20</v>
      </c>
      <c r="C22" s="33">
        <v>30000</v>
      </c>
      <c r="D22" s="47"/>
      <c r="E22" s="47"/>
      <c r="F22" s="47"/>
      <c r="G22" s="47"/>
    </row>
    <row r="23" spans="1:9" customFormat="1" x14ac:dyDescent="0.25">
      <c r="A23" s="3" t="s">
        <v>21</v>
      </c>
      <c r="B23" s="22" t="s">
        <v>22</v>
      </c>
      <c r="C23" s="33">
        <v>50000</v>
      </c>
      <c r="D23" s="47" t="s">
        <v>23</v>
      </c>
      <c r="E23" s="47"/>
      <c r="F23" s="47"/>
      <c r="G23" s="47"/>
    </row>
    <row r="24" spans="1:9" customFormat="1" x14ac:dyDescent="0.25">
      <c r="A24" s="27" t="s">
        <v>24</v>
      </c>
      <c r="B24" s="22" t="s">
        <v>25</v>
      </c>
      <c r="C24" s="33">
        <v>10000</v>
      </c>
      <c r="D24" s="47"/>
      <c r="E24" s="47"/>
      <c r="F24" s="47"/>
      <c r="G24" s="47"/>
    </row>
    <row r="25" spans="1:9" x14ac:dyDescent="0.25">
      <c r="A25" s="4" t="s">
        <v>26</v>
      </c>
      <c r="B25" s="4"/>
      <c r="C25" s="31">
        <f>SUM(C21:C24)</f>
        <v>890000</v>
      </c>
      <c r="D25" s="48"/>
      <c r="E25" s="48"/>
      <c r="F25" s="48"/>
      <c r="G25" s="48"/>
      <c r="I25" s="1"/>
    </row>
    <row r="26" spans="1:9" x14ac:dyDescent="0.25">
      <c r="A26" s="4" t="s">
        <v>27</v>
      </c>
      <c r="B26" s="4"/>
      <c r="C26" s="31">
        <f>+C19-C25</f>
        <v>-790000</v>
      </c>
      <c r="D26" s="48"/>
      <c r="E26" s="48"/>
      <c r="F26" s="48"/>
      <c r="G26" s="48"/>
      <c r="I26" s="1"/>
    </row>
    <row r="27" spans="1:9" x14ac:dyDescent="0.25">
      <c r="A27" s="19"/>
      <c r="B27" s="16"/>
      <c r="C27" s="32"/>
      <c r="D27" s="47"/>
      <c r="E27" s="47"/>
      <c r="F27" s="47"/>
      <c r="G27" s="47"/>
      <c r="I27" s="1"/>
    </row>
    <row r="28" spans="1:9" x14ac:dyDescent="0.25">
      <c r="A28" s="3" t="s">
        <v>28</v>
      </c>
      <c r="B28" s="22">
        <v>940</v>
      </c>
      <c r="C28" s="30">
        <v>25000</v>
      </c>
      <c r="D28" s="47" t="s">
        <v>29</v>
      </c>
      <c r="E28" s="47"/>
      <c r="F28" s="47"/>
      <c r="G28" s="47"/>
      <c r="I28" s="1"/>
    </row>
    <row r="29" spans="1:9" x14ac:dyDescent="0.25">
      <c r="A29" s="3" t="s">
        <v>30</v>
      </c>
      <c r="B29" s="22">
        <v>950</v>
      </c>
      <c r="C29" s="30">
        <v>237000</v>
      </c>
      <c r="D29" s="47" t="s">
        <v>107</v>
      </c>
      <c r="E29" s="47"/>
      <c r="F29" s="47"/>
      <c r="G29" s="47"/>
      <c r="I29" s="1"/>
    </row>
    <row r="30" spans="1:9" x14ac:dyDescent="0.25">
      <c r="A30" s="3"/>
      <c r="B30" s="22"/>
      <c r="C30" s="30"/>
      <c r="D30" s="51"/>
      <c r="E30" s="52"/>
      <c r="F30" s="52"/>
      <c r="G30" s="53"/>
      <c r="I30" s="1"/>
    </row>
    <row r="31" spans="1:9" ht="15" customHeight="1" x14ac:dyDescent="0.25">
      <c r="A31" s="3" t="s">
        <v>85</v>
      </c>
      <c r="B31" s="22">
        <v>805</v>
      </c>
      <c r="C31" s="30">
        <v>860000</v>
      </c>
      <c r="D31" s="50" t="s">
        <v>31</v>
      </c>
      <c r="E31" s="50"/>
      <c r="F31" s="50"/>
      <c r="G31" s="50"/>
      <c r="I31" s="1"/>
    </row>
    <row r="32" spans="1:9" x14ac:dyDescent="0.25">
      <c r="A32" s="3" t="s">
        <v>93</v>
      </c>
      <c r="B32" s="22">
        <v>805</v>
      </c>
      <c r="C32" s="30">
        <v>0</v>
      </c>
      <c r="D32" s="50"/>
      <c r="E32" s="50"/>
      <c r="F32" s="50"/>
      <c r="G32" s="50"/>
      <c r="I32" s="1"/>
    </row>
    <row r="33" spans="1:13" x14ac:dyDescent="0.25">
      <c r="A33" s="3" t="s">
        <v>109</v>
      </c>
      <c r="B33" s="10"/>
      <c r="C33" s="30">
        <v>140000</v>
      </c>
      <c r="D33" s="50"/>
      <c r="E33" s="50"/>
      <c r="F33" s="50"/>
      <c r="G33" s="50"/>
      <c r="I33" s="1"/>
    </row>
    <row r="34" spans="1:13" x14ac:dyDescent="0.25">
      <c r="A34" s="4" t="s">
        <v>110</v>
      </c>
      <c r="B34" s="9"/>
      <c r="C34" s="31">
        <f>SUM(C28:C33)</f>
        <v>1262000</v>
      </c>
      <c r="D34" s="48"/>
      <c r="E34" s="48"/>
      <c r="F34" s="48"/>
      <c r="G34" s="48"/>
      <c r="I34" s="1"/>
    </row>
    <row r="35" spans="1:13" x14ac:dyDescent="0.25">
      <c r="A35"/>
      <c r="B35"/>
      <c r="C35" s="34"/>
      <c r="D35" s="47"/>
      <c r="E35" s="47"/>
      <c r="F35" s="47"/>
      <c r="G35" s="47"/>
      <c r="I35" s="1"/>
    </row>
    <row r="36" spans="1:13" x14ac:dyDescent="0.25">
      <c r="A36" s="5" t="s">
        <v>32</v>
      </c>
      <c r="B36" s="5"/>
      <c r="C36" s="35">
        <f>+C34+C26-C33</f>
        <v>332000</v>
      </c>
      <c r="D36" s="49" t="s">
        <v>33</v>
      </c>
      <c r="E36" s="49"/>
      <c r="F36" s="49"/>
      <c r="G36" s="49"/>
      <c r="I36" s="1"/>
    </row>
    <row r="37" spans="1:13" x14ac:dyDescent="0.25">
      <c r="A37" s="17"/>
      <c r="B37" s="17"/>
      <c r="C37" s="36"/>
      <c r="D37" s="25"/>
      <c r="E37" s="25"/>
      <c r="I37" s="1"/>
    </row>
    <row r="38" spans="1:13" x14ac:dyDescent="0.25">
      <c r="A38" s="26" t="s">
        <v>34</v>
      </c>
      <c r="B38" s="22">
        <v>380</v>
      </c>
      <c r="C38" s="37"/>
      <c r="D38" s="47" t="s">
        <v>35</v>
      </c>
      <c r="E38" s="47"/>
      <c r="F38" s="47"/>
      <c r="G38" s="47"/>
      <c r="I38" s="1"/>
    </row>
    <row r="39" spans="1:13" ht="15.75" thickBot="1" x14ac:dyDescent="0.3">
      <c r="A39" s="17"/>
      <c r="B39" s="17"/>
      <c r="C39" s="36"/>
      <c r="D39" s="18"/>
      <c r="E39" s="18"/>
      <c r="I39" s="1"/>
    </row>
    <row r="40" spans="1:13" ht="15.75" x14ac:dyDescent="0.25">
      <c r="A40" s="71" t="s">
        <v>36</v>
      </c>
      <c r="B40" s="72"/>
      <c r="C40" s="73"/>
      <c r="D40" s="39"/>
      <c r="I40" s="1"/>
    </row>
    <row r="41" spans="1:13" x14ac:dyDescent="0.25">
      <c r="A41" s="95" t="s">
        <v>37</v>
      </c>
      <c r="B41" s="96"/>
      <c r="C41" s="40">
        <f>IF((C36-C16-C28)&lt;0,0,(C36-C28-C16))</f>
        <v>247000</v>
      </c>
      <c r="D41" s="93" t="s">
        <v>88</v>
      </c>
      <c r="E41" s="94"/>
      <c r="F41" s="94"/>
      <c r="G41" s="94"/>
      <c r="I41" s="1"/>
      <c r="J41"/>
      <c r="K41"/>
      <c r="L41"/>
      <c r="M41"/>
    </row>
    <row r="42" spans="1:13" x14ac:dyDescent="0.25">
      <c r="A42" s="95" t="s">
        <v>78</v>
      </c>
      <c r="B42" s="96"/>
      <c r="C42" s="40">
        <f>_xlfn.IFS(G42&lt;10000,G42,(+(G42*5%)&lt;10000),10000,G42&gt;9999,(G42*5%))</f>
        <v>50000</v>
      </c>
      <c r="D42" s="89" t="s">
        <v>89</v>
      </c>
      <c r="E42" s="89"/>
      <c r="F42" s="90"/>
      <c r="G42" s="42">
        <f>+C31+C33</f>
        <v>1000000</v>
      </c>
      <c r="I42" s="1"/>
      <c r="J42"/>
      <c r="K42"/>
      <c r="L42"/>
      <c r="M42"/>
    </row>
    <row r="43" spans="1:13" ht="16.5" thickBot="1" x14ac:dyDescent="0.3">
      <c r="A43" s="91" t="s">
        <v>38</v>
      </c>
      <c r="B43" s="92"/>
      <c r="C43" s="41">
        <f>IF((C41-C42)&lt;0,0,(C41-C42))</f>
        <v>197000</v>
      </c>
      <c r="D43"/>
      <c r="E43"/>
      <c r="G43" s="8"/>
      <c r="I43" s="1"/>
      <c r="J43"/>
      <c r="K43"/>
      <c r="L43"/>
      <c r="M43"/>
    </row>
    <row r="44" spans="1:13" ht="15.75" thickBot="1" x14ac:dyDescent="0.3"/>
    <row r="45" spans="1:13" ht="129.94999999999999" customHeight="1" thickBot="1" x14ac:dyDescent="0.3">
      <c r="A45" s="74" t="s">
        <v>90</v>
      </c>
      <c r="B45" s="75"/>
      <c r="C45" s="75"/>
      <c r="D45" s="75"/>
      <c r="E45" s="75"/>
      <c r="F45" s="75"/>
      <c r="G45" s="76"/>
      <c r="I45" s="1"/>
    </row>
    <row r="46" spans="1:13" ht="13.5" customHeight="1" thickBot="1" x14ac:dyDescent="0.3">
      <c r="E46"/>
      <c r="F46" s="21"/>
      <c r="G46" s="21"/>
      <c r="I46" s="1"/>
    </row>
    <row r="47" spans="1:13" x14ac:dyDescent="0.25">
      <c r="A47" s="86" t="s">
        <v>39</v>
      </c>
      <c r="B47" s="87"/>
      <c r="C47" s="87"/>
      <c r="D47" s="87"/>
      <c r="E47" s="87"/>
      <c r="F47" s="87"/>
      <c r="G47" s="88"/>
    </row>
    <row r="48" spans="1:13" ht="110.1" customHeight="1" thickBot="1" x14ac:dyDescent="0.3">
      <c r="A48" s="77"/>
      <c r="B48" s="78"/>
      <c r="C48" s="78"/>
      <c r="D48" s="79"/>
      <c r="E48" s="80" t="s">
        <v>40</v>
      </c>
      <c r="F48" s="81"/>
      <c r="G48" s="82"/>
      <c r="H48" s="8"/>
      <c r="I48" s="1"/>
    </row>
    <row r="49" spans="1:11" ht="17.25" customHeight="1" thickBot="1" x14ac:dyDescent="0.3">
      <c r="F49"/>
      <c r="G49"/>
      <c r="H49"/>
      <c r="I49" s="20"/>
    </row>
    <row r="50" spans="1:11" ht="54.95" customHeight="1" thickBot="1" x14ac:dyDescent="0.3">
      <c r="A50" s="43" t="s">
        <v>41</v>
      </c>
      <c r="B50" s="98" t="s">
        <v>42</v>
      </c>
      <c r="C50" s="99"/>
      <c r="D50" s="99"/>
      <c r="E50" s="99"/>
      <c r="F50" s="99"/>
      <c r="G50" s="100"/>
      <c r="J50"/>
      <c r="K50"/>
    </row>
    <row r="51" spans="1:11" ht="18" customHeight="1" x14ac:dyDescent="0.25">
      <c r="F51" s="21"/>
      <c r="G51" s="21"/>
      <c r="J51"/>
      <c r="K51"/>
    </row>
    <row r="52" spans="1:11" ht="15" customHeight="1" x14ac:dyDescent="0.25">
      <c r="A52" s="101" t="s">
        <v>43</v>
      </c>
      <c r="B52" s="102"/>
      <c r="C52" s="102"/>
      <c r="D52" s="102"/>
      <c r="E52" s="102"/>
      <c r="F52" s="102"/>
      <c r="G52" s="103"/>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selectLockedCells="1" selectUnlockedCells="1"/>
  <mergeCells count="43">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 ref="D34:G34"/>
    <mergeCell ref="D20:G20"/>
    <mergeCell ref="D21:G21"/>
    <mergeCell ref="D22:G22"/>
    <mergeCell ref="D23:G23"/>
    <mergeCell ref="D24:G24"/>
    <mergeCell ref="D25:G25"/>
    <mergeCell ref="D26:G26"/>
    <mergeCell ref="D27:G27"/>
    <mergeCell ref="D28:G28"/>
    <mergeCell ref="D29:G29"/>
    <mergeCell ref="D31:G33"/>
    <mergeCell ref="D30:G30"/>
    <mergeCell ref="D35:G35"/>
    <mergeCell ref="D36:G36"/>
    <mergeCell ref="D38:G38"/>
    <mergeCell ref="A40:C40"/>
    <mergeCell ref="A41:B41"/>
    <mergeCell ref="D41:G41"/>
    <mergeCell ref="B50:G50"/>
    <mergeCell ref="A52:G52"/>
    <mergeCell ref="A42:B42"/>
    <mergeCell ref="D42:F42"/>
    <mergeCell ref="A43:B43"/>
    <mergeCell ref="A45:G45"/>
    <mergeCell ref="A47:G47"/>
    <mergeCell ref="A48:D48"/>
    <mergeCell ref="E48:G48"/>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3C8F44694854E45940F36A38E0D860F" ma:contentTypeVersion="6" ma:contentTypeDescription="Opprett et nytt dokument." ma:contentTypeScope="" ma:versionID="ab2963878a71cb4c80c98f6a1b7d3d7f">
  <xsd:schema xmlns:xsd="http://www.w3.org/2001/XMLSchema" xmlns:xs="http://www.w3.org/2001/XMLSchema" xmlns:p="http://schemas.microsoft.com/office/2006/metadata/properties" xmlns:ns2="31ad861a-715c-4795-962b-ffe6b6190c48" xmlns:ns3="34a9fb80-04c5-4ce3-817b-c5563fe0c7a2" targetNamespace="http://schemas.microsoft.com/office/2006/metadata/properties" ma:root="true" ma:fieldsID="f4530af70b8172111a5d9bed5749ca3f" ns2:_="" ns3:_="">
    <xsd:import namespace="31ad861a-715c-4795-962b-ffe6b6190c48"/>
    <xsd:import namespace="34a9fb80-04c5-4ce3-817b-c5563fe0c7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d861a-715c-4795-962b-ffe6b6190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a9fb80-04c5-4ce3-817b-c5563fe0c7a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96A1B5-CCC6-4CEA-A76F-5F119AF8F0D7}">
  <ds:schemaRefs>
    <ds:schemaRef ds:uri="http://schemas.microsoft.com/sharepoint/v3/contenttype/forms"/>
  </ds:schemaRefs>
</ds:datastoreItem>
</file>

<file path=customXml/itemProps2.xml><?xml version="1.0" encoding="utf-8"?>
<ds:datastoreItem xmlns:ds="http://schemas.openxmlformats.org/officeDocument/2006/customXml" ds:itemID="{534F4CC1-F081-4C0D-B49C-F8D881D58855}">
  <ds:schemaRefs>
    <ds:schemaRef ds:uri="http://schemas.microsoft.com/office/2006/metadata/properties"/>
    <ds:schemaRef ds:uri="http://schemas.microsoft.com/office/infopath/2007/PartnerControls"/>
    <ds:schemaRef ds:uri="1be51b6c-49d2-44c4-b824-afc84ace3b8f"/>
    <ds:schemaRef ds:uri="ba553164-b9d1-4c17-96fb-ffeb6e47192c"/>
  </ds:schemaRefs>
</ds:datastoreItem>
</file>

<file path=customXml/itemProps3.xml><?xml version="1.0" encoding="utf-8"?>
<ds:datastoreItem xmlns:ds="http://schemas.openxmlformats.org/officeDocument/2006/customXml" ds:itemID="{C1ED5A82-E3B8-4123-951F-23AF5056A8C2}"/>
</file>

<file path=docMetadata/LabelInfo.xml><?xml version="1.0" encoding="utf-8"?>
<clbl:labelList xmlns:clbl="http://schemas.microsoft.com/office/2020/mipLabelMetadata">
  <clbl:label id="{512024a4-8685-4f03-8086-14a61730e817}" enabled="0" method="" siteId="{512024a4-8685-4f03-8086-14a61730e817}"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Regnskapsrapport 2025 -Bokmål</vt:lpstr>
      <vt:lpstr>Rekneskapsrapport 2025 -Nynorsk</vt:lpstr>
      <vt:lpstr>EKSEMPEL</vt:lpstr>
      <vt:lpstr>EKSEMPEL!Utskriftsområde</vt:lpstr>
      <vt:lpstr>'Regnskapsrapport 2025 -Bokmål'!Utskriftsområde</vt:lpstr>
      <vt:lpstr>'Rekneskapsrapport 2025 -Nynorsk'!Utskriftsområde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Tore Lauvold Halvorsen</cp:lastModifiedBy>
  <cp:revision/>
  <cp:lastPrinted>2026-01-15T08:28:37Z</cp:lastPrinted>
  <dcterms:created xsi:type="dcterms:W3CDTF">2020-02-25T13:30:27Z</dcterms:created>
  <dcterms:modified xsi:type="dcterms:W3CDTF">2026-01-15T08:31:28Z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0x010100A3C8F44694854E45940F36A38E0D860F</vt:lpwstr>
  </property>
  <property fmtid="{D5CDD505-2E9C-101B-9397-08002B2CF9AE}" pid="3" name="MediaServiceImageTags">
    <vt:lpwstr/>
  </property>
</Properties>
</file>