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ern.kirkepartner.no\hjemmekatalog\FT424\Documents\Migrert\Statistikk\"/>
    </mc:Choice>
  </mc:AlternateContent>
  <bookViews>
    <workbookView xWindow="0" yWindow="0" windowWidth="28800" windowHeight="1243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K41" i="1"/>
  <c r="J42" i="1"/>
  <c r="J41" i="1"/>
  <c r="J43" i="1" s="1"/>
  <c r="J40" i="1"/>
  <c r="J39" i="1"/>
  <c r="J37" i="1"/>
  <c r="J36" i="1"/>
  <c r="J35" i="1"/>
  <c r="J3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4" i="1"/>
  <c r="I34" i="1" l="1"/>
  <c r="I35" i="1"/>
  <c r="I36" i="1"/>
  <c r="I37" i="1"/>
  <c r="I38" i="1"/>
  <c r="I39" i="1"/>
  <c r="I40" i="1"/>
  <c r="I41" i="1"/>
  <c r="I42" i="1" s="1"/>
  <c r="I43" i="1" l="1"/>
  <c r="H34" i="1"/>
  <c r="H35" i="1" l="1"/>
  <c r="H36" i="1"/>
  <c r="H37" i="1"/>
  <c r="H38" i="1"/>
  <c r="H39" i="1"/>
  <c r="H40" i="1"/>
  <c r="H41" i="1"/>
  <c r="H42" i="1" s="1"/>
  <c r="H43" i="1" l="1"/>
  <c r="E43" i="1"/>
  <c r="F43" i="1"/>
  <c r="G43" i="1"/>
  <c r="D43" i="1"/>
  <c r="E42" i="1"/>
  <c r="F42" i="1"/>
  <c r="G42" i="1"/>
  <c r="D42" i="1"/>
  <c r="C34" i="1"/>
  <c r="D34" i="1"/>
  <c r="E34" i="1"/>
  <c r="F34" i="1"/>
  <c r="G34" i="1"/>
  <c r="B34" i="1"/>
  <c r="D41" i="1"/>
  <c r="E41" i="1"/>
  <c r="F41" i="1"/>
  <c r="G41" i="1"/>
  <c r="C40" i="1"/>
  <c r="D40" i="1"/>
  <c r="E40" i="1"/>
  <c r="F40" i="1"/>
  <c r="G40" i="1"/>
  <c r="C39" i="1"/>
  <c r="D39" i="1"/>
  <c r="E39" i="1"/>
  <c r="F39" i="1"/>
  <c r="G39" i="1"/>
  <c r="B39" i="1"/>
  <c r="C38" i="1"/>
  <c r="D38" i="1"/>
  <c r="E38" i="1"/>
  <c r="F38" i="1"/>
  <c r="G38" i="1"/>
  <c r="B38" i="1"/>
  <c r="C37" i="1"/>
  <c r="D37" i="1"/>
  <c r="E37" i="1"/>
  <c r="F37" i="1"/>
  <c r="G37" i="1"/>
  <c r="B37" i="1"/>
  <c r="C36" i="1"/>
  <c r="D36" i="1"/>
  <c r="E36" i="1"/>
  <c r="F36" i="1"/>
  <c r="G36" i="1"/>
  <c r="B36" i="1"/>
  <c r="C35" i="1"/>
  <c r="D35" i="1"/>
  <c r="E35" i="1"/>
  <c r="F35" i="1"/>
  <c r="G35" i="1"/>
  <c r="B35" i="1"/>
</calcChain>
</file>

<file path=xl/sharedStrings.xml><?xml version="1.0" encoding="utf-8"?>
<sst xmlns="http://schemas.openxmlformats.org/spreadsheetml/2006/main" count="52" uniqueCount="43">
  <si>
    <t>0301 Oslo kommune</t>
  </si>
  <si>
    <t>Medlem og tilhørig i Dnk</t>
  </si>
  <si>
    <t>Innmeldt i Dnk</t>
  </si>
  <si>
    <t>Utmeldt av Dnk</t>
  </si>
  <si>
    <t>Døpte</t>
  </si>
  <si>
    <t>Konfirmerte</t>
  </si>
  <si>
    <t>Kirkelige vigsler utført</t>
  </si>
  <si>
    <t>Kirkelige gravferder utført</t>
  </si>
  <si>
    <t>Gudstjenester totalt</t>
  </si>
  <si>
    <t>Deltakere, gudstjenester totalt</t>
  </si>
  <si>
    <t>Antall til nattverd</t>
  </si>
  <si>
    <t>Babysang/småbarnsang - antall deltakere 0 - 5 år</t>
  </si>
  <si>
    <t>Antall barn som mottok 4-årsbok</t>
  </si>
  <si>
    <t>Lys Våken for 11-åringer, antall deltakere</t>
  </si>
  <si>
    <t>Lederkurs for unge i alder 15-25 år, antall deltakere</t>
  </si>
  <si>
    <t>Antall kor for voksne/familiekor</t>
  </si>
  <si>
    <t>:</t>
  </si>
  <si>
    <t>Antall kormedlemmer voksne/familiekor</t>
  </si>
  <si>
    <t>Antall kor for barn og unge</t>
  </si>
  <si>
    <t>Antall kormedlemmer barn og unge</t>
  </si>
  <si>
    <t>Konserter og kulturarrangement i regi av menigheten</t>
  </si>
  <si>
    <t>Antall fødte i løpet av året</t>
  </si>
  <si>
    <t>Antall døde i løpet av året</t>
  </si>
  <si>
    <t>Antall 15-åringer</t>
  </si>
  <si>
    <t>Antall 4-åringer</t>
  </si>
  <si>
    <t>Antall døpte i % av fødte</t>
  </si>
  <si>
    <t>Fireårs bok i % av fireåringer</t>
  </si>
  <si>
    <t>Deltagere pr gudstjeneste</t>
  </si>
  <si>
    <t>Kirkelig gravferd i % av døde</t>
  </si>
  <si>
    <t>NØKKELTALL:</t>
  </si>
  <si>
    <t>Konfirmanter i % av femtenåringer</t>
  </si>
  <si>
    <t>Samlet antall kormedlemmer</t>
  </si>
  <si>
    <t>Samlet ant deltagere på kulturarrangementer</t>
  </si>
  <si>
    <t>Innbyggere i kommunen</t>
  </si>
  <si>
    <t>Medlemsandel</t>
  </si>
  <si>
    <t>Samlet ant delt. på kulturarr. I % av byens befolkning</t>
  </si>
  <si>
    <t>Samlet antall deltagere gudstj og kultur</t>
  </si>
  <si>
    <t>Delt. på konserter og kulturarr. i regi av menigheten</t>
  </si>
  <si>
    <t>Konserter og kulturarr. i regi av andre enn menigheten</t>
  </si>
  <si>
    <t>Delt. på kons. og kulturarr. i regi av andre enn menigh.</t>
  </si>
  <si>
    <t>Endr. fra i fjor</t>
  </si>
  <si>
    <t>Dåpshadlinger i soknet</t>
  </si>
  <si>
    <t>Kostra statistikk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</si>
</sst>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Inherit"/>
    </font>
    <font>
      <b/>
      <sz val="11"/>
      <color rgb="FF333333"/>
      <name val="Inherit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3" fontId="0" fillId="0" borderId="0" xfId="0" applyNumberFormat="1" applyAlignment="1">
      <alignment horizontal="right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left" vertical="top" wrapText="1" indent="1"/>
    </xf>
    <xf numFmtId="1" fontId="3" fillId="2" borderId="1" xfId="0" applyNumberFormat="1" applyFont="1" applyFill="1" applyBorder="1" applyAlignment="1">
      <alignment horizontal="right" vertical="top" wrapText="1" indent="1"/>
    </xf>
    <xf numFmtId="0" fontId="5" fillId="0" borderId="1" xfId="0" applyFont="1" applyBorder="1"/>
    <xf numFmtId="0" fontId="2" fillId="2" borderId="1" xfId="0" applyFont="1" applyFill="1" applyBorder="1" applyAlignment="1">
      <alignment horizontal="left" vertical="top" wrapText="1" indent="1"/>
    </xf>
    <xf numFmtId="3" fontId="2" fillId="2" borderId="1" xfId="0" applyNumberFormat="1" applyFont="1" applyFill="1" applyBorder="1" applyAlignment="1">
      <alignment horizontal="right" vertical="top" indent="1"/>
    </xf>
    <xf numFmtId="164" fontId="0" fillId="0" borderId="1" xfId="1" applyNumberFormat="1" applyFont="1" applyBorder="1"/>
    <xf numFmtId="164" fontId="0" fillId="0" borderId="1" xfId="1" applyNumberFormat="1" applyFont="1" applyFill="1" applyBorder="1"/>
    <xf numFmtId="0" fontId="2" fillId="0" borderId="1" xfId="0" applyFont="1" applyFill="1" applyBorder="1" applyAlignment="1">
      <alignment horizontal="left" vertical="top" wrapText="1" indent="1"/>
    </xf>
    <xf numFmtId="3" fontId="2" fillId="0" borderId="1" xfId="0" applyNumberFormat="1" applyFont="1" applyFill="1" applyBorder="1" applyAlignment="1">
      <alignment horizontal="right" vertical="top" inden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top" wrapText="1" indent="1"/>
    </xf>
    <xf numFmtId="3" fontId="0" fillId="0" borderId="1" xfId="0" applyNumberForma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pane ySplit="3" topLeftCell="A4" activePane="bottomLeft" state="frozen"/>
      <selection pane="bottomLeft" activeCell="L5" sqref="L5"/>
    </sheetView>
  </sheetViews>
  <sheetFormatPr baseColWidth="10" defaultRowHeight="15"/>
  <cols>
    <col min="1" max="1" width="54" customWidth="1"/>
    <col min="2" max="6" width="11.42578125" style="1" customWidth="1"/>
    <col min="7" max="7" width="11.42578125" style="1"/>
  </cols>
  <sheetData>
    <row r="1" spans="1:11" ht="18.75">
      <c r="A1" s="2" t="s">
        <v>42</v>
      </c>
    </row>
    <row r="3" spans="1:11" s="3" customFormat="1">
      <c r="A3" s="4" t="s">
        <v>0</v>
      </c>
      <c r="B3" s="5">
        <v>2010</v>
      </c>
      <c r="C3" s="5">
        <v>2011</v>
      </c>
      <c r="D3" s="5">
        <v>2012</v>
      </c>
      <c r="E3" s="5">
        <v>2013</v>
      </c>
      <c r="F3" s="5">
        <v>2014</v>
      </c>
      <c r="G3" s="5">
        <v>2015</v>
      </c>
      <c r="H3" s="5">
        <v>2016</v>
      </c>
      <c r="I3" s="5">
        <v>2017</v>
      </c>
      <c r="J3" s="5">
        <v>2018</v>
      </c>
      <c r="K3" s="6" t="s">
        <v>40</v>
      </c>
    </row>
    <row r="4" spans="1:11">
      <c r="A4" s="7" t="s">
        <v>1</v>
      </c>
      <c r="B4" s="8">
        <v>346157</v>
      </c>
      <c r="C4" s="8">
        <v>345010</v>
      </c>
      <c r="D4" s="8">
        <v>345039</v>
      </c>
      <c r="E4" s="8">
        <v>344616</v>
      </c>
      <c r="F4" s="8">
        <v>343077</v>
      </c>
      <c r="G4" s="8">
        <v>339650</v>
      </c>
      <c r="H4" s="8">
        <v>333816</v>
      </c>
      <c r="I4" s="8">
        <v>332647</v>
      </c>
      <c r="J4" s="8">
        <v>331375</v>
      </c>
      <c r="K4" s="9">
        <f>+(J4-I4)/I4</f>
        <v>-3.8238733552384361E-3</v>
      </c>
    </row>
    <row r="5" spans="1:11">
      <c r="A5" s="7" t="s">
        <v>2</v>
      </c>
      <c r="B5" s="8">
        <v>125</v>
      </c>
      <c r="C5" s="8">
        <v>226</v>
      </c>
      <c r="D5" s="8">
        <v>118</v>
      </c>
      <c r="E5" s="8">
        <v>122</v>
      </c>
      <c r="F5" s="8">
        <v>123</v>
      </c>
      <c r="G5" s="8">
        <v>212</v>
      </c>
      <c r="H5" s="8">
        <v>516</v>
      </c>
      <c r="I5" s="8">
        <v>351</v>
      </c>
      <c r="J5" s="8">
        <v>307</v>
      </c>
      <c r="K5" s="9">
        <f t="shared" ref="K5:K31" si="0">+(J5-I5)/I5</f>
        <v>-0.12535612535612536</v>
      </c>
    </row>
    <row r="6" spans="1:11">
      <c r="A6" s="7" t="s">
        <v>3</v>
      </c>
      <c r="B6" s="8">
        <v>1097</v>
      </c>
      <c r="C6" s="8">
        <v>1275</v>
      </c>
      <c r="D6" s="8">
        <v>756</v>
      </c>
      <c r="E6" s="8">
        <v>854</v>
      </c>
      <c r="F6" s="8">
        <v>1947</v>
      </c>
      <c r="G6" s="8">
        <v>2772</v>
      </c>
      <c r="H6" s="8">
        <v>7005</v>
      </c>
      <c r="I6" s="8">
        <v>1890</v>
      </c>
      <c r="J6" s="8">
        <v>1685</v>
      </c>
      <c r="K6" s="9">
        <f t="shared" si="0"/>
        <v>-0.10846560846560846</v>
      </c>
    </row>
    <row r="7" spans="1:11">
      <c r="A7" s="7" t="s">
        <v>41</v>
      </c>
      <c r="B7" s="8">
        <v>3233</v>
      </c>
      <c r="C7" s="8">
        <v>3066</v>
      </c>
      <c r="D7" s="8">
        <v>2918</v>
      </c>
      <c r="E7" s="8">
        <v>2805</v>
      </c>
      <c r="F7" s="8">
        <v>2746</v>
      </c>
      <c r="G7" s="8">
        <v>2547</v>
      </c>
      <c r="H7" s="8">
        <v>2533</v>
      </c>
      <c r="I7" s="8">
        <v>2189</v>
      </c>
      <c r="J7" s="8">
        <v>2137</v>
      </c>
      <c r="K7" s="9">
        <f t="shared" si="0"/>
        <v>-2.375513933302878E-2</v>
      </c>
    </row>
    <row r="8" spans="1:11">
      <c r="A8" s="7" t="s">
        <v>4</v>
      </c>
      <c r="B8" s="8"/>
      <c r="C8" s="8"/>
      <c r="D8" s="8"/>
      <c r="E8" s="8"/>
      <c r="F8" s="8"/>
      <c r="G8" s="8"/>
      <c r="H8" s="8">
        <v>2935</v>
      </c>
      <c r="I8" s="8">
        <v>2578</v>
      </c>
      <c r="J8" s="8">
        <v>2511</v>
      </c>
      <c r="K8" s="9">
        <f t="shared" si="0"/>
        <v>-2.5989138867339022E-2</v>
      </c>
    </row>
    <row r="9" spans="1:11">
      <c r="A9" s="11" t="s">
        <v>5</v>
      </c>
      <c r="B9" s="12">
        <v>1938</v>
      </c>
      <c r="C9" s="12">
        <v>1839</v>
      </c>
      <c r="D9" s="12">
        <v>1804</v>
      </c>
      <c r="E9" s="12">
        <v>1811</v>
      </c>
      <c r="F9" s="12">
        <v>1864</v>
      </c>
      <c r="G9" s="12">
        <v>1835</v>
      </c>
      <c r="H9" s="12">
        <v>1791</v>
      </c>
      <c r="I9" s="12">
        <v>1627</v>
      </c>
      <c r="J9" s="12">
        <v>1722</v>
      </c>
      <c r="K9" s="10">
        <f t="shared" si="0"/>
        <v>5.8389674247080518E-2</v>
      </c>
    </row>
    <row r="10" spans="1:11">
      <c r="A10" s="11" t="s">
        <v>6</v>
      </c>
      <c r="B10" s="12">
        <v>599</v>
      </c>
      <c r="C10" s="12">
        <v>566</v>
      </c>
      <c r="D10" s="12">
        <v>630</v>
      </c>
      <c r="E10" s="12">
        <v>629</v>
      </c>
      <c r="F10" s="12">
        <v>604</v>
      </c>
      <c r="G10" s="12">
        <v>551</v>
      </c>
      <c r="H10" s="12">
        <v>570</v>
      </c>
      <c r="I10" s="12">
        <v>470</v>
      </c>
      <c r="J10" s="12">
        <v>455</v>
      </c>
      <c r="K10" s="10">
        <f t="shared" si="0"/>
        <v>-3.1914893617021274E-2</v>
      </c>
    </row>
    <row r="11" spans="1:11">
      <c r="A11" s="11" t="s">
        <v>7</v>
      </c>
      <c r="B11" s="12">
        <v>3422</v>
      </c>
      <c r="C11" s="12">
        <v>3104</v>
      </c>
      <c r="D11" s="12">
        <v>3253</v>
      </c>
      <c r="E11" s="12">
        <v>2902</v>
      </c>
      <c r="F11" s="12">
        <v>2846</v>
      </c>
      <c r="G11" s="12">
        <v>2946</v>
      </c>
      <c r="H11" s="12">
        <v>2821</v>
      </c>
      <c r="I11" s="12">
        <v>2755</v>
      </c>
      <c r="J11" s="12">
        <v>2741</v>
      </c>
      <c r="K11" s="10">
        <f t="shared" si="0"/>
        <v>-5.0816696914700544E-3</v>
      </c>
    </row>
    <row r="12" spans="1:11">
      <c r="A12" s="11" t="s">
        <v>8</v>
      </c>
      <c r="B12" s="12">
        <v>4893</v>
      </c>
      <c r="C12" s="12">
        <v>4922</v>
      </c>
      <c r="D12" s="12">
        <v>5084</v>
      </c>
      <c r="E12" s="12">
        <v>4911</v>
      </c>
      <c r="F12" s="12">
        <v>4688</v>
      </c>
      <c r="G12" s="12">
        <v>4319</v>
      </c>
      <c r="H12" s="12">
        <v>4783</v>
      </c>
      <c r="I12" s="12">
        <v>4419</v>
      </c>
      <c r="J12" s="12">
        <v>4342</v>
      </c>
      <c r="K12" s="10">
        <f t="shared" si="0"/>
        <v>-1.7424756732292372E-2</v>
      </c>
    </row>
    <row r="13" spans="1:11">
      <c r="A13" s="11" t="s">
        <v>9</v>
      </c>
      <c r="B13" s="12">
        <v>442360</v>
      </c>
      <c r="C13" s="12">
        <v>468983</v>
      </c>
      <c r="D13" s="12">
        <v>453771</v>
      </c>
      <c r="E13" s="12">
        <v>434948</v>
      </c>
      <c r="F13" s="12">
        <v>435587</v>
      </c>
      <c r="G13" s="12">
        <v>424112</v>
      </c>
      <c r="H13" s="12">
        <v>439545</v>
      </c>
      <c r="I13" s="12">
        <v>391465</v>
      </c>
      <c r="J13" s="12">
        <v>410158</v>
      </c>
      <c r="K13" s="10">
        <f t="shared" si="0"/>
        <v>4.7751395399333277E-2</v>
      </c>
    </row>
    <row r="14" spans="1:11">
      <c r="A14" s="11" t="s">
        <v>10</v>
      </c>
      <c r="B14" s="12">
        <v>154321</v>
      </c>
      <c r="C14" s="12">
        <v>160628</v>
      </c>
      <c r="D14" s="12">
        <v>151731</v>
      </c>
      <c r="E14" s="12">
        <v>154829</v>
      </c>
      <c r="F14" s="12">
        <v>162384</v>
      </c>
      <c r="G14" s="12">
        <v>153370</v>
      </c>
      <c r="H14" s="12">
        <v>156580</v>
      </c>
      <c r="I14" s="12">
        <v>146485</v>
      </c>
      <c r="J14" s="12">
        <v>163435</v>
      </c>
      <c r="K14" s="10">
        <f t="shared" si="0"/>
        <v>0.11571150629757312</v>
      </c>
    </row>
    <row r="15" spans="1:11">
      <c r="A15" s="11" t="s">
        <v>11</v>
      </c>
      <c r="B15" s="12">
        <v>4290</v>
      </c>
      <c r="C15" s="12">
        <v>5245</v>
      </c>
      <c r="D15" s="12">
        <v>3102</v>
      </c>
      <c r="E15" s="12">
        <v>2745</v>
      </c>
      <c r="F15" s="12">
        <v>3410</v>
      </c>
      <c r="G15" s="12">
        <v>5458</v>
      </c>
      <c r="H15" s="12">
        <v>9350</v>
      </c>
      <c r="I15" s="12">
        <v>6914</v>
      </c>
      <c r="J15" s="12">
        <v>5400</v>
      </c>
      <c r="K15" s="10">
        <f t="shared" si="0"/>
        <v>-0.21897599074341914</v>
      </c>
    </row>
    <row r="16" spans="1:11">
      <c r="A16" s="11" t="s">
        <v>12</v>
      </c>
      <c r="B16" s="12">
        <v>1005</v>
      </c>
      <c r="C16" s="12">
        <v>1040</v>
      </c>
      <c r="D16" s="12">
        <v>947</v>
      </c>
      <c r="E16" s="12">
        <v>876</v>
      </c>
      <c r="F16" s="12">
        <v>856</v>
      </c>
      <c r="G16" s="12">
        <v>731</v>
      </c>
      <c r="H16" s="12">
        <v>678</v>
      </c>
      <c r="I16" s="12">
        <v>569</v>
      </c>
      <c r="J16" s="12">
        <v>569</v>
      </c>
      <c r="K16" s="10">
        <f t="shared" si="0"/>
        <v>0</v>
      </c>
    </row>
    <row r="17" spans="1:11">
      <c r="A17" s="11" t="s">
        <v>13</v>
      </c>
      <c r="B17" s="12">
        <v>506</v>
      </c>
      <c r="C17" s="12">
        <v>523</v>
      </c>
      <c r="D17" s="12">
        <v>582</v>
      </c>
      <c r="E17" s="12">
        <v>607</v>
      </c>
      <c r="F17" s="12">
        <v>706</v>
      </c>
      <c r="G17" s="12">
        <v>590</v>
      </c>
      <c r="H17" s="12">
        <v>574</v>
      </c>
      <c r="I17" s="12">
        <v>509</v>
      </c>
      <c r="J17" s="12">
        <v>486</v>
      </c>
      <c r="K17" s="10">
        <f t="shared" si="0"/>
        <v>-4.5186640471512773E-2</v>
      </c>
    </row>
    <row r="18" spans="1:11">
      <c r="A18" s="11" t="s">
        <v>14</v>
      </c>
      <c r="B18" s="12">
        <v>844</v>
      </c>
      <c r="C18" s="12">
        <v>527</v>
      </c>
      <c r="D18" s="12">
        <v>692</v>
      </c>
      <c r="E18" s="12">
        <v>569</v>
      </c>
      <c r="F18" s="12">
        <v>504</v>
      </c>
      <c r="G18" s="12">
        <v>534</v>
      </c>
      <c r="H18" s="12">
        <v>540</v>
      </c>
      <c r="I18" s="12">
        <v>594</v>
      </c>
      <c r="J18" s="12">
        <v>509</v>
      </c>
      <c r="K18" s="10">
        <f t="shared" si="0"/>
        <v>-0.14309764309764308</v>
      </c>
    </row>
    <row r="19" spans="1:11">
      <c r="A19" s="11" t="s">
        <v>15</v>
      </c>
      <c r="B19" s="12" t="s">
        <v>16</v>
      </c>
      <c r="C19" s="12">
        <v>48</v>
      </c>
      <c r="D19" s="12">
        <v>46</v>
      </c>
      <c r="E19" s="12">
        <v>44</v>
      </c>
      <c r="F19" s="12">
        <v>50</v>
      </c>
      <c r="G19" s="12">
        <v>48</v>
      </c>
      <c r="H19" s="12">
        <v>53</v>
      </c>
      <c r="I19" s="12">
        <v>45</v>
      </c>
      <c r="J19" s="12">
        <v>42</v>
      </c>
      <c r="K19" s="10">
        <f t="shared" si="0"/>
        <v>-6.6666666666666666E-2</v>
      </c>
    </row>
    <row r="20" spans="1:11">
      <c r="A20" s="11" t="s">
        <v>17</v>
      </c>
      <c r="B20" s="12" t="s">
        <v>16</v>
      </c>
      <c r="C20" s="12">
        <v>1252</v>
      </c>
      <c r="D20" s="12">
        <v>1262</v>
      </c>
      <c r="E20" s="12">
        <v>1228</v>
      </c>
      <c r="F20" s="12">
        <v>1350</v>
      </c>
      <c r="G20" s="12">
        <v>1265</v>
      </c>
      <c r="H20" s="12">
        <v>1331</v>
      </c>
      <c r="I20" s="12">
        <v>1273</v>
      </c>
      <c r="J20" s="12">
        <v>1126</v>
      </c>
      <c r="K20" s="10">
        <f t="shared" si="0"/>
        <v>-0.11547525530243519</v>
      </c>
    </row>
    <row r="21" spans="1:11">
      <c r="A21" s="11" t="s">
        <v>18</v>
      </c>
      <c r="B21" s="12">
        <v>112</v>
      </c>
      <c r="C21" s="12">
        <v>74</v>
      </c>
      <c r="D21" s="12">
        <v>68</v>
      </c>
      <c r="E21" s="12">
        <v>66</v>
      </c>
      <c r="F21" s="12">
        <v>72</v>
      </c>
      <c r="G21" s="12">
        <v>86</v>
      </c>
      <c r="H21" s="12">
        <v>86</v>
      </c>
      <c r="I21" s="12">
        <v>63</v>
      </c>
      <c r="J21" s="12">
        <v>69</v>
      </c>
      <c r="K21" s="10">
        <f t="shared" si="0"/>
        <v>9.5238095238095233E-2</v>
      </c>
    </row>
    <row r="22" spans="1:11">
      <c r="A22" s="11" t="s">
        <v>19</v>
      </c>
      <c r="B22" s="12">
        <v>2799</v>
      </c>
      <c r="C22" s="12">
        <v>1485</v>
      </c>
      <c r="D22" s="12">
        <v>1516</v>
      </c>
      <c r="E22" s="12">
        <v>1286</v>
      </c>
      <c r="F22" s="12">
        <v>1540</v>
      </c>
      <c r="G22" s="12">
        <v>1691</v>
      </c>
      <c r="H22" s="12">
        <v>1730</v>
      </c>
      <c r="I22" s="12">
        <v>1378</v>
      </c>
      <c r="J22" s="12">
        <v>1448</v>
      </c>
      <c r="K22" s="10">
        <f t="shared" si="0"/>
        <v>5.0798258345428157E-2</v>
      </c>
    </row>
    <row r="23" spans="1:11">
      <c r="A23" s="11" t="s">
        <v>20</v>
      </c>
      <c r="B23" s="12" t="s">
        <v>16</v>
      </c>
      <c r="C23" s="12" t="s">
        <v>16</v>
      </c>
      <c r="D23" s="12">
        <v>632</v>
      </c>
      <c r="E23" s="12">
        <v>618</v>
      </c>
      <c r="F23" s="12">
        <v>702</v>
      </c>
      <c r="G23" s="12">
        <v>618</v>
      </c>
      <c r="H23" s="12">
        <v>680</v>
      </c>
      <c r="I23" s="12">
        <v>570</v>
      </c>
      <c r="J23" s="12">
        <v>589</v>
      </c>
      <c r="K23" s="10">
        <f t="shared" si="0"/>
        <v>3.3333333333333333E-2</v>
      </c>
    </row>
    <row r="24" spans="1:11">
      <c r="A24" s="11" t="s">
        <v>37</v>
      </c>
      <c r="B24" s="12" t="s">
        <v>16</v>
      </c>
      <c r="C24" s="12" t="s">
        <v>16</v>
      </c>
      <c r="D24" s="12">
        <v>64106</v>
      </c>
      <c r="E24" s="12">
        <v>77854</v>
      </c>
      <c r="F24" s="12">
        <v>78528</v>
      </c>
      <c r="G24" s="12">
        <v>79355</v>
      </c>
      <c r="H24" s="12">
        <v>105121</v>
      </c>
      <c r="I24" s="12">
        <v>53743</v>
      </c>
      <c r="J24" s="12">
        <v>76874</v>
      </c>
      <c r="K24" s="10">
        <f t="shared" si="0"/>
        <v>0.43040023817055245</v>
      </c>
    </row>
    <row r="25" spans="1:11" ht="16.5" customHeight="1">
      <c r="A25" s="11" t="s">
        <v>38</v>
      </c>
      <c r="B25" s="12" t="s">
        <v>16</v>
      </c>
      <c r="C25" s="12" t="s">
        <v>16</v>
      </c>
      <c r="D25" s="12">
        <v>510</v>
      </c>
      <c r="E25" s="12">
        <v>465</v>
      </c>
      <c r="F25" s="12">
        <v>417</v>
      </c>
      <c r="G25" s="12">
        <v>399</v>
      </c>
      <c r="H25" s="12">
        <v>425</v>
      </c>
      <c r="I25" s="12">
        <v>527</v>
      </c>
      <c r="J25" s="12">
        <v>590</v>
      </c>
      <c r="K25" s="10">
        <f t="shared" si="0"/>
        <v>0.11954459203036052</v>
      </c>
    </row>
    <row r="26" spans="1:11" ht="15" customHeight="1">
      <c r="A26" s="11" t="s">
        <v>39</v>
      </c>
      <c r="B26" s="12" t="s">
        <v>16</v>
      </c>
      <c r="C26" s="12" t="s">
        <v>16</v>
      </c>
      <c r="D26" s="12">
        <v>105650</v>
      </c>
      <c r="E26" s="12">
        <v>95738</v>
      </c>
      <c r="F26" s="12">
        <v>102883</v>
      </c>
      <c r="G26" s="12">
        <v>100449</v>
      </c>
      <c r="H26" s="12">
        <v>102559</v>
      </c>
      <c r="I26" s="12">
        <v>119647</v>
      </c>
      <c r="J26" s="12">
        <v>127243</v>
      </c>
      <c r="K26" s="10">
        <f t="shared" si="0"/>
        <v>6.3486756876478312E-2</v>
      </c>
    </row>
    <row r="27" spans="1:11">
      <c r="A27" s="11" t="s">
        <v>33</v>
      </c>
      <c r="B27" s="12">
        <v>599230</v>
      </c>
      <c r="C27" s="12">
        <v>613285</v>
      </c>
      <c r="D27" s="12">
        <v>623966</v>
      </c>
      <c r="E27" s="12">
        <v>634463</v>
      </c>
      <c r="F27" s="12">
        <v>647676</v>
      </c>
      <c r="G27" s="12">
        <v>658390</v>
      </c>
      <c r="H27" s="12">
        <v>666757</v>
      </c>
      <c r="I27" s="12">
        <v>673468</v>
      </c>
      <c r="J27" s="12">
        <v>681071</v>
      </c>
      <c r="K27" s="10">
        <f t="shared" si="0"/>
        <v>1.1289326293157211E-2</v>
      </c>
    </row>
    <row r="28" spans="1:11">
      <c r="A28" s="11" t="s">
        <v>21</v>
      </c>
      <c r="B28" s="12">
        <v>10267</v>
      </c>
      <c r="C28" s="12">
        <v>10168</v>
      </c>
      <c r="D28" s="12">
        <v>10133</v>
      </c>
      <c r="E28" s="12">
        <v>9874</v>
      </c>
      <c r="F28" s="12">
        <v>10154</v>
      </c>
      <c r="G28" s="12">
        <v>9899</v>
      </c>
      <c r="H28" s="12">
        <v>10042</v>
      </c>
      <c r="I28" s="12">
        <v>9548</v>
      </c>
      <c r="J28" s="12">
        <v>9309</v>
      </c>
      <c r="K28" s="10">
        <f t="shared" si="0"/>
        <v>-2.5031420192710516E-2</v>
      </c>
    </row>
    <row r="29" spans="1:11">
      <c r="A29" s="11" t="s">
        <v>22</v>
      </c>
      <c r="B29" s="12">
        <v>4308</v>
      </c>
      <c r="C29" s="12">
        <v>4350</v>
      </c>
      <c r="D29" s="12">
        <v>4362</v>
      </c>
      <c r="E29" s="12">
        <v>4153</v>
      </c>
      <c r="F29" s="12">
        <v>3956</v>
      </c>
      <c r="G29" s="12">
        <v>4042</v>
      </c>
      <c r="H29" s="12">
        <v>4038</v>
      </c>
      <c r="I29" s="12">
        <v>3957</v>
      </c>
      <c r="J29" s="12">
        <v>3894</v>
      </c>
      <c r="K29" s="10">
        <f t="shared" si="0"/>
        <v>-1.5921152388172859E-2</v>
      </c>
    </row>
    <row r="30" spans="1:11">
      <c r="A30" s="11" t="s">
        <v>23</v>
      </c>
      <c r="B30" s="12">
        <v>5597</v>
      </c>
      <c r="C30" s="12">
        <v>5581</v>
      </c>
      <c r="D30" s="12">
        <v>5566</v>
      </c>
      <c r="E30" s="12">
        <v>5612</v>
      </c>
      <c r="F30" s="12">
        <v>5682</v>
      </c>
      <c r="G30" s="12">
        <v>5953</v>
      </c>
      <c r="H30" s="12">
        <v>5752</v>
      </c>
      <c r="I30" s="12">
        <v>5956</v>
      </c>
      <c r="J30" s="12">
        <v>6298</v>
      </c>
      <c r="K30" s="10">
        <f t="shared" si="0"/>
        <v>5.7421087978509068E-2</v>
      </c>
    </row>
    <row r="31" spans="1:11">
      <c r="A31" s="11" t="s">
        <v>24</v>
      </c>
      <c r="B31" s="12">
        <v>7523</v>
      </c>
      <c r="C31" s="12">
        <v>7703</v>
      </c>
      <c r="D31" s="12">
        <v>7933</v>
      </c>
      <c r="E31" s="12">
        <v>8182</v>
      </c>
      <c r="F31" s="12">
        <v>8177</v>
      </c>
      <c r="G31" s="12">
        <v>8074</v>
      </c>
      <c r="H31" s="12">
        <v>8124</v>
      </c>
      <c r="I31" s="12">
        <v>7826</v>
      </c>
      <c r="J31" s="12">
        <v>8091</v>
      </c>
      <c r="K31" s="10">
        <f t="shared" si="0"/>
        <v>3.3861487349859443E-2</v>
      </c>
    </row>
    <row r="32" spans="1:11">
      <c r="A32" s="11"/>
      <c r="B32" s="12"/>
      <c r="C32" s="12"/>
      <c r="D32" s="12"/>
      <c r="E32" s="12"/>
      <c r="F32" s="12"/>
      <c r="G32" s="12"/>
      <c r="H32" s="13"/>
      <c r="I32" s="13"/>
      <c r="J32" s="13"/>
      <c r="K32" s="13"/>
    </row>
    <row r="33" spans="1:11">
      <c r="A33" s="14" t="s">
        <v>29</v>
      </c>
      <c r="B33" s="15"/>
      <c r="C33" s="15"/>
      <c r="D33" s="15"/>
      <c r="E33" s="15"/>
      <c r="F33" s="15"/>
      <c r="G33" s="15"/>
      <c r="H33" s="13"/>
      <c r="I33" s="13"/>
      <c r="J33" s="13"/>
      <c r="K33" s="13"/>
    </row>
    <row r="34" spans="1:11">
      <c r="A34" s="11" t="s">
        <v>34</v>
      </c>
      <c r="B34" s="16">
        <f>+B4/B27</f>
        <v>0.57766967608430819</v>
      </c>
      <c r="C34" s="16">
        <f t="shared" ref="C34:G34" si="1">+C4/C27</f>
        <v>0.5625606365719038</v>
      </c>
      <c r="D34" s="16">
        <f t="shared" si="1"/>
        <v>0.55297724555504624</v>
      </c>
      <c r="E34" s="16">
        <f t="shared" si="1"/>
        <v>0.54316169737242359</v>
      </c>
      <c r="F34" s="16">
        <f t="shared" si="1"/>
        <v>0.52970466714838904</v>
      </c>
      <c r="G34" s="16">
        <f t="shared" si="1"/>
        <v>0.51587964580263979</v>
      </c>
      <c r="H34" s="16">
        <f>+H4/H27</f>
        <v>0.5006561610901723</v>
      </c>
      <c r="I34" s="16">
        <f>+I4/I27</f>
        <v>0.49393141173745447</v>
      </c>
      <c r="J34" s="16">
        <f>+J4/J27</f>
        <v>0.48654986044039461</v>
      </c>
      <c r="K34" s="13"/>
    </row>
    <row r="35" spans="1:11">
      <c r="A35" s="11" t="s">
        <v>25</v>
      </c>
      <c r="B35" s="16">
        <f>+B7/B28</f>
        <v>0.314892373624233</v>
      </c>
      <c r="C35" s="16">
        <f t="shared" ref="C35:G35" si="2">+C7/C28</f>
        <v>0.30153422501966953</v>
      </c>
      <c r="D35" s="16">
        <f t="shared" si="2"/>
        <v>0.28796999901312542</v>
      </c>
      <c r="E35" s="16">
        <f t="shared" si="2"/>
        <v>0.28407940044561475</v>
      </c>
      <c r="F35" s="16">
        <f t="shared" si="2"/>
        <v>0.27043529643490249</v>
      </c>
      <c r="G35" s="16">
        <f t="shared" si="2"/>
        <v>0.25729871704212548</v>
      </c>
      <c r="H35" s="16">
        <f t="shared" ref="H35:I35" si="3">+H7/H28</f>
        <v>0.25224058952399919</v>
      </c>
      <c r="I35" s="16">
        <f t="shared" si="3"/>
        <v>0.22926267281105991</v>
      </c>
      <c r="J35" s="16">
        <f t="shared" ref="J35" si="4">+J7/J28</f>
        <v>0.2295627886991084</v>
      </c>
      <c r="K35" s="13"/>
    </row>
    <row r="36" spans="1:11">
      <c r="A36" s="11" t="s">
        <v>26</v>
      </c>
      <c r="B36" s="16">
        <f>+B16/B31</f>
        <v>0.13359032300943771</v>
      </c>
      <c r="C36" s="16">
        <f t="shared" ref="C36:G36" si="5">+C16/C31</f>
        <v>0.1350123328573283</v>
      </c>
      <c r="D36" s="16">
        <f t="shared" si="5"/>
        <v>0.11937476364553133</v>
      </c>
      <c r="E36" s="16">
        <f t="shared" si="5"/>
        <v>0.10706428746027866</v>
      </c>
      <c r="F36" s="16">
        <f t="shared" si="5"/>
        <v>0.10468386938975174</v>
      </c>
      <c r="G36" s="16">
        <f t="shared" si="5"/>
        <v>9.0537527867228143E-2</v>
      </c>
      <c r="H36" s="16">
        <f t="shared" ref="H36:I36" si="6">+H16/H31</f>
        <v>8.3456425406203835E-2</v>
      </c>
      <c r="I36" s="16">
        <f t="shared" si="6"/>
        <v>7.2706363404037827E-2</v>
      </c>
      <c r="J36" s="16">
        <f t="shared" ref="J36" si="7">+J16/J31</f>
        <v>7.0325052527499696E-2</v>
      </c>
      <c r="K36" s="13"/>
    </row>
    <row r="37" spans="1:11">
      <c r="A37" s="11" t="s">
        <v>30</v>
      </c>
      <c r="B37" s="16">
        <f>+B9/B30</f>
        <v>0.34625692335179559</v>
      </c>
      <c r="C37" s="16">
        <f t="shared" ref="C37:G37" si="8">+C9/C30</f>
        <v>0.32951084035119155</v>
      </c>
      <c r="D37" s="16">
        <f t="shared" si="8"/>
        <v>0.32411067193675891</v>
      </c>
      <c r="E37" s="16">
        <f t="shared" si="8"/>
        <v>0.32270135424091234</v>
      </c>
      <c r="F37" s="16">
        <f t="shared" si="8"/>
        <v>0.32805350228792679</v>
      </c>
      <c r="G37" s="16">
        <f t="shared" si="8"/>
        <v>0.30824794221400975</v>
      </c>
      <c r="H37" s="16">
        <f t="shared" ref="H37:I37" si="9">+H9/H30</f>
        <v>0.3113699582753825</v>
      </c>
      <c r="I37" s="16">
        <f t="shared" si="9"/>
        <v>0.27316991269308261</v>
      </c>
      <c r="J37" s="16">
        <f t="shared" ref="J37" si="10">+J9/J30</f>
        <v>0.27342013337567483</v>
      </c>
      <c r="K37" s="13"/>
    </row>
    <row r="38" spans="1:11">
      <c r="A38" s="11" t="s">
        <v>27</v>
      </c>
      <c r="B38" s="15">
        <f>+B13/B12</f>
        <v>90.40670345391375</v>
      </c>
      <c r="C38" s="15">
        <f t="shared" ref="C38:G38" si="11">+C13/C12</f>
        <v>95.283015034538806</v>
      </c>
      <c r="D38" s="15">
        <f t="shared" si="11"/>
        <v>89.25472069236821</v>
      </c>
      <c r="E38" s="15">
        <f t="shared" si="11"/>
        <v>88.566076155569135</v>
      </c>
      <c r="F38" s="15">
        <f t="shared" si="11"/>
        <v>92.915315699658706</v>
      </c>
      <c r="G38" s="15">
        <f t="shared" si="11"/>
        <v>98.19680481592961</v>
      </c>
      <c r="H38" s="15">
        <f t="shared" ref="H38:I38" si="12">+H13/H12</f>
        <v>91.897344762701238</v>
      </c>
      <c r="I38" s="15">
        <f t="shared" si="12"/>
        <v>88.586784340348501</v>
      </c>
      <c r="J38" s="15">
        <f>+J13/J12</f>
        <v>94.462920313219712</v>
      </c>
      <c r="K38" s="13"/>
    </row>
    <row r="39" spans="1:11">
      <c r="A39" s="11" t="s">
        <v>28</v>
      </c>
      <c r="B39" s="16">
        <f>+B11/B29</f>
        <v>0.79433611884865363</v>
      </c>
      <c r="C39" s="16">
        <f t="shared" ref="C39:G39" si="13">+C11/C29</f>
        <v>0.71356321839080461</v>
      </c>
      <c r="D39" s="16">
        <f t="shared" si="13"/>
        <v>0.74575882622650158</v>
      </c>
      <c r="E39" s="16">
        <f t="shared" si="13"/>
        <v>0.69877197206838426</v>
      </c>
      <c r="F39" s="16">
        <f t="shared" si="13"/>
        <v>0.71941354903943378</v>
      </c>
      <c r="G39" s="16">
        <f t="shared" si="13"/>
        <v>0.72884710539336961</v>
      </c>
      <c r="H39" s="16">
        <f t="shared" ref="H39:I39" si="14">+H11/H29</f>
        <v>0.69861317483902918</v>
      </c>
      <c r="I39" s="16">
        <f t="shared" si="14"/>
        <v>0.69623452110184481</v>
      </c>
      <c r="J39" s="16">
        <f t="shared" ref="J39" si="15">+J11/J29</f>
        <v>0.70390344119157677</v>
      </c>
      <c r="K39" s="13"/>
    </row>
    <row r="40" spans="1:11">
      <c r="A40" s="11" t="s">
        <v>31</v>
      </c>
      <c r="B40" s="15"/>
      <c r="C40" s="15">
        <f t="shared" ref="C40:G40" si="16">+C20+C22</f>
        <v>2737</v>
      </c>
      <c r="D40" s="15">
        <f t="shared" si="16"/>
        <v>2778</v>
      </c>
      <c r="E40" s="15">
        <f t="shared" si="16"/>
        <v>2514</v>
      </c>
      <c r="F40" s="15">
        <f t="shared" si="16"/>
        <v>2890</v>
      </c>
      <c r="G40" s="15">
        <f t="shared" si="16"/>
        <v>2956</v>
      </c>
      <c r="H40" s="15">
        <f t="shared" ref="H40:I40" si="17">+H20+H22</f>
        <v>3061</v>
      </c>
      <c r="I40" s="15">
        <f t="shared" si="17"/>
        <v>2651</v>
      </c>
      <c r="J40" s="15">
        <f t="shared" ref="J40" si="18">+J20+J22</f>
        <v>2574</v>
      </c>
      <c r="K40" s="13"/>
    </row>
    <row r="41" spans="1:11">
      <c r="A41" s="11" t="s">
        <v>32</v>
      </c>
      <c r="B41" s="15"/>
      <c r="C41" s="15"/>
      <c r="D41" s="15">
        <f t="shared" ref="D41:I41" si="19">+D24+D26</f>
        <v>169756</v>
      </c>
      <c r="E41" s="15">
        <f t="shared" si="19"/>
        <v>173592</v>
      </c>
      <c r="F41" s="15">
        <f t="shared" si="19"/>
        <v>181411</v>
      </c>
      <c r="G41" s="15">
        <f t="shared" si="19"/>
        <v>179804</v>
      </c>
      <c r="H41" s="15">
        <f t="shared" si="19"/>
        <v>207680</v>
      </c>
      <c r="I41" s="15">
        <f t="shared" si="19"/>
        <v>173390</v>
      </c>
      <c r="J41" s="15">
        <f t="shared" ref="J41" si="20">+J24+J26</f>
        <v>204117</v>
      </c>
      <c r="K41" s="10">
        <f t="shared" ref="K41" si="21">+(J41-I41)/I41</f>
        <v>0.17721321875540688</v>
      </c>
    </row>
    <row r="42" spans="1:11">
      <c r="A42" s="11" t="s">
        <v>35</v>
      </c>
      <c r="B42" s="15"/>
      <c r="C42" s="15"/>
      <c r="D42" s="16">
        <f>+D41/D27</f>
        <v>0.27205969556033499</v>
      </c>
      <c r="E42" s="16">
        <f t="shared" ref="E42:G42" si="22">+E41/E27</f>
        <v>0.27360460736087056</v>
      </c>
      <c r="F42" s="16">
        <f t="shared" si="22"/>
        <v>0.28009529456086069</v>
      </c>
      <c r="G42" s="16">
        <f t="shared" si="22"/>
        <v>0.27309649296009963</v>
      </c>
      <c r="H42" s="16">
        <f t="shared" ref="H42:I42" si="23">+H41/H27</f>
        <v>0.31147779475881016</v>
      </c>
      <c r="I42" s="16">
        <f t="shared" si="23"/>
        <v>0.25745840930823738</v>
      </c>
      <c r="J42" s="16">
        <f t="shared" ref="J42" si="24">+J41/J27</f>
        <v>0.29970003127427242</v>
      </c>
      <c r="K42" s="13"/>
    </row>
    <row r="43" spans="1:11">
      <c r="A43" s="11" t="s">
        <v>36</v>
      </c>
      <c r="B43" s="15"/>
      <c r="C43" s="15"/>
      <c r="D43" s="15">
        <f>+D13+D41</f>
        <v>623527</v>
      </c>
      <c r="E43" s="15">
        <f t="shared" ref="E43:G43" si="25">+E13+E41</f>
        <v>608540</v>
      </c>
      <c r="F43" s="15">
        <f t="shared" si="25"/>
        <v>616998</v>
      </c>
      <c r="G43" s="15">
        <f t="shared" si="25"/>
        <v>603916</v>
      </c>
      <c r="H43" s="15">
        <f t="shared" ref="H43:I43" si="26">+H13+H41</f>
        <v>647225</v>
      </c>
      <c r="I43" s="15">
        <f t="shared" si="26"/>
        <v>564855</v>
      </c>
      <c r="J43" s="15">
        <f t="shared" ref="J43" si="27">+J13+J41</f>
        <v>614275</v>
      </c>
      <c r="K43" s="13"/>
    </row>
  </sheetData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Kirkepartner IKT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Windows-bruker</dc:creator>
  <cp:lastModifiedBy>Finn Folke Thorp</cp:lastModifiedBy>
  <cp:lastPrinted>2019-03-28T14:32:31Z</cp:lastPrinted>
  <dcterms:created xsi:type="dcterms:W3CDTF">2016-04-06T08:12:42Z</dcterms:created>
  <dcterms:modified xsi:type="dcterms:W3CDTF">2019-03-28T14:59:32Z</dcterms:modified>
</cp:coreProperties>
</file>