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K547\Downloads\"/>
    </mc:Choice>
  </mc:AlternateContent>
  <xr:revisionPtr revIDLastSave="0" documentId="13_ncr:1_{29F957A1-A022-406F-8D66-65224EDAC688}" xr6:coauthVersionLast="47" xr6:coauthVersionMax="47" xr10:uidLastSave="{00000000-0000-0000-0000-000000000000}"/>
  <bookViews>
    <workbookView xWindow="25590" yWindow="555" windowWidth="26835" windowHeight="16200" xr2:uid="{00000000-000D-0000-FFFF-FFFF00000000}"/>
  </bookViews>
  <sheets>
    <sheet name="Nasjonal oversikt" sheetId="2" r:id="rId1"/>
  </sheets>
  <definedNames>
    <definedName name="BDRStemmerPrBispedomme" localSheetId="0">'Nasjonal oversikt'!$A$7:$I$18</definedName>
    <definedName name="BDRStemmerPrBispedomme_2" localSheetId="0">'Nasjonal oversikt'!$A$7:$I$18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M8" i="2"/>
  <c r="M9" i="2"/>
  <c r="M10" i="2"/>
  <c r="M11" i="2"/>
  <c r="M12" i="2"/>
  <c r="M13" i="2"/>
  <c r="M14" i="2"/>
  <c r="M15" i="2"/>
  <c r="M16" i="2"/>
  <c r="M17" i="2"/>
  <c r="M18" i="2"/>
  <c r="J20" i="2"/>
  <c r="M20" i="2" s="1"/>
  <c r="K20" i="2"/>
  <c r="L20" i="2"/>
  <c r="R20" i="2"/>
  <c r="S20" i="2"/>
  <c r="P20" i="2"/>
  <c r="T16" i="2"/>
  <c r="D20" i="2"/>
  <c r="E20" i="2"/>
  <c r="F20" i="2"/>
  <c r="G10" i="2"/>
  <c r="G11" i="2"/>
  <c r="G12" i="2"/>
  <c r="G13" i="2"/>
  <c r="G14" i="2"/>
  <c r="G15" i="2"/>
  <c r="G16" i="2"/>
  <c r="G17" i="2"/>
  <c r="G18" i="2"/>
  <c r="G9" i="2"/>
  <c r="G8" i="2"/>
  <c r="Q10" i="2"/>
  <c r="T10" i="2" s="1"/>
  <c r="Q11" i="2"/>
  <c r="T11" i="2" s="1"/>
  <c r="Q12" i="2"/>
  <c r="T12" i="2" s="1"/>
  <c r="Q13" i="2"/>
  <c r="T13" i="2" s="1"/>
  <c r="Q14" i="2"/>
  <c r="T14" i="2" s="1"/>
  <c r="Q15" i="2"/>
  <c r="T15" i="2" s="1"/>
  <c r="Q16" i="2"/>
  <c r="Q17" i="2"/>
  <c r="T17" i="2" s="1"/>
  <c r="Q18" i="2"/>
  <c r="T18" i="2" s="1"/>
  <c r="Q9" i="2"/>
  <c r="T9" i="2" s="1"/>
  <c r="Q8" i="2"/>
  <c r="T8" i="2" s="1"/>
  <c r="Q20" i="2" l="1"/>
  <c r="T20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DRStemmerPrBispedomme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  <connection id="2" xr16:uid="{00000000-0015-0000-FFFF-FFFF01000000}" name="BDRStemmerPrBispedomme2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<sst xmlns="http://schemas.openxmlformats.org/spreadsheetml/2006/main" count="46" uniqueCount="46">
  <si>
    <t>Valgdeltakelse ved Kirkevalget 2023</t>
  </si>
  <si>
    <t>MR-valg = menighetsrådsvalg
BDR-valg = valg til bispedømmeråd og Kirkemøtet</t>
  </si>
  <si>
    <t>Endelig rapportering 936  av 1147 sokn*</t>
  </si>
  <si>
    <t>Endelig rapportering fra 82 % av soknene*</t>
  </si>
  <si>
    <t>Foreløpig rapportering fra 1137 av 1147 sokn*</t>
  </si>
  <si>
    <t>Ingen tall på papirstemmer fra 10 av 1147 sokn*</t>
  </si>
  <si>
    <t>NAVN</t>
  </si>
  <si>
    <t>STEMME-BERETTIGEDE</t>
  </si>
  <si>
    <t>ANTALL SOKN ENDELIG RAPPORTERING</t>
  </si>
  <si>
    <t>TOTALT ANTALL PERSONER SOM DELTOK</t>
  </si>
  <si>
    <t>TOTALT ANTALL PERSONER SOM DELTOK DIGITALT</t>
  </si>
  <si>
    <t>TOTALT ANTALL PERSONER SOM DELTOK FYSISK</t>
  </si>
  <si>
    <t>VALGOPP-SLUTNING TOTALT</t>
  </si>
  <si>
    <t>TOTALT ANTALL SOM DELTOK VED MR-VALG</t>
  </si>
  <si>
    <t>ANTALL SOM DELTOK VED MR-VALG DIGITALT</t>
  </si>
  <si>
    <t>ANTALL SOM DELTOK VED MR-VALG FYSISK</t>
  </si>
  <si>
    <t>VALGOPP-SLUTNING MR-VALG</t>
  </si>
  <si>
    <t>STEMME-BERETTIGEDE BDR-VALG</t>
  </si>
  <si>
    <t>TOTALT ANTALL SOM DELTOK VED BDR-VALG</t>
  </si>
  <si>
    <t>ANTALL SOM DELTOK VED BDR-VALG DIGITALT</t>
  </si>
  <si>
    <t>ANTALL SOM DELTOK VED BDR-VALG FYSISK</t>
  </si>
  <si>
    <t>VALGOPP-SLUTNING BDR-VALG</t>
  </si>
  <si>
    <t>OSLO BISPEDØMME</t>
  </si>
  <si>
    <t>46 av 59</t>
  </si>
  <si>
    <t>BORG BISPEDØMME</t>
  </si>
  <si>
    <t>82 av 102</t>
  </si>
  <si>
    <t>HAMAR BISPEDØMME</t>
  </si>
  <si>
    <t>134 av 160</t>
  </si>
  <si>
    <t>TUNSBERG BISPEDØMME</t>
  </si>
  <si>
    <t>72 av 99</t>
  </si>
  <si>
    <t>AGDER OG TELEMARK BISPEDØMME</t>
  </si>
  <si>
    <t>95 av 109</t>
  </si>
  <si>
    <t>STAVANGER BISPEDØMME</t>
  </si>
  <si>
    <t>84 av 90</t>
  </si>
  <si>
    <t>BJØRGVIN BISPEDØMME</t>
  </si>
  <si>
    <t>138 av 170</t>
  </si>
  <si>
    <t>MØRE BISPEDØME</t>
  </si>
  <si>
    <t>79 av 95</t>
  </si>
  <si>
    <t>NIDAROS BISPEDØMME</t>
  </si>
  <si>
    <t>98 av 118</t>
  </si>
  <si>
    <t>SØR-HÅLOGALAND BISPEDØMME</t>
  </si>
  <si>
    <t>62 av 83</t>
  </si>
  <si>
    <t>NORD-HÅLOGALAND BISPEDØMME</t>
  </si>
  <si>
    <t>46 av 62</t>
  </si>
  <si>
    <t>TOTALT, HELE LANDET</t>
  </si>
  <si>
    <t>936 av 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</si>
</sst>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9" tint="0.39997558519241921"/>
      </bottom>
      <diagonal/>
    </border>
    <border>
      <left style="medium">
        <color indexed="64"/>
      </left>
      <right/>
      <top/>
      <bottom style="thin">
        <color theme="9" tint="0.3999755851924192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10" fontId="7" fillId="0" borderId="4" xfId="0" applyNumberFormat="1" applyFont="1" applyBorder="1"/>
    <xf numFmtId="0" fontId="6" fillId="0" borderId="0" xfId="0" applyFont="1"/>
    <xf numFmtId="10" fontId="7" fillId="0" borderId="3" xfId="0" applyNumberFormat="1" applyFont="1" applyBorder="1"/>
    <xf numFmtId="10" fontId="6" fillId="0" borderId="3" xfId="0" applyNumberFormat="1" applyFont="1" applyBorder="1"/>
    <xf numFmtId="10" fontId="7" fillId="0" borderId="5" xfId="0" applyNumberFormat="1" applyFont="1" applyBorder="1"/>
    <xf numFmtId="10" fontId="9" fillId="0" borderId="6" xfId="0" applyNumberFormat="1" applyFont="1" applyBorder="1"/>
    <xf numFmtId="10" fontId="9" fillId="0" borderId="7" xfId="0" applyNumberFormat="1" applyFont="1" applyBorder="1"/>
    <xf numFmtId="10" fontId="7" fillId="0" borderId="8" xfId="0" applyNumberFormat="1" applyFont="1" applyBorder="1"/>
    <xf numFmtId="10" fontId="7" fillId="0" borderId="9" xfId="0" applyNumberFormat="1" applyFont="1" applyBorder="1"/>
    <xf numFmtId="10" fontId="9" fillId="0" borderId="10" xfId="0" applyNumberFormat="1" applyFont="1" applyBorder="1"/>
    <xf numFmtId="10" fontId="6" fillId="0" borderId="4" xfId="0" applyNumberFormat="1" applyFont="1" applyBorder="1"/>
    <xf numFmtId="0" fontId="0" fillId="0" borderId="4" xfId="0" applyBorder="1"/>
    <xf numFmtId="10" fontId="0" fillId="0" borderId="4" xfId="1" applyNumberFormat="1" applyFont="1" applyFill="1" applyBorder="1"/>
    <xf numFmtId="10" fontId="0" fillId="0" borderId="3" xfId="1" applyNumberFormat="1" applyFont="1" applyFill="1" applyBorder="1"/>
    <xf numFmtId="10" fontId="0" fillId="0" borderId="0" xfId="1" applyNumberFormat="1" applyFont="1"/>
    <xf numFmtId="10" fontId="8" fillId="0" borderId="6" xfId="0" applyNumberFormat="1" applyFont="1" applyBorder="1"/>
    <xf numFmtId="10" fontId="0" fillId="0" borderId="0" xfId="0" applyNumberFormat="1"/>
    <xf numFmtId="10" fontId="2" fillId="0" borderId="6" xfId="1" applyNumberFormat="1" applyFont="1" applyFill="1" applyBorder="1"/>
    <xf numFmtId="0" fontId="0" fillId="0" borderId="0" xfId="0" applyAlignment="1">
      <alignment vertical="center" wrapText="1"/>
    </xf>
    <xf numFmtId="0" fontId="10" fillId="0" borderId="0" xfId="0" applyFont="1"/>
    <xf numFmtId="0" fontId="2" fillId="0" borderId="11" xfId="0" applyFont="1" applyBorder="1"/>
    <xf numFmtId="0" fontId="2" fillId="0" borderId="12" xfId="0" applyFont="1" applyBorder="1"/>
    <xf numFmtId="0" fontId="6" fillId="0" borderId="14" xfId="0" applyFont="1" applyBorder="1"/>
    <xf numFmtId="1" fontId="6" fillId="0" borderId="14" xfId="0" applyNumberFormat="1" applyFont="1" applyBorder="1"/>
    <xf numFmtId="0" fontId="8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9" xfId="0" applyFont="1" applyBorder="1"/>
    <xf numFmtId="10" fontId="12" fillId="0" borderId="20" xfId="0" applyNumberFormat="1" applyFont="1" applyBorder="1"/>
    <xf numFmtId="10" fontId="6" fillId="0" borderId="16" xfId="0" applyNumberFormat="1" applyFont="1" applyBorder="1"/>
    <xf numFmtId="10" fontId="8" fillId="0" borderId="15" xfId="0" applyNumberFormat="1" applyFont="1" applyBorder="1"/>
    <xf numFmtId="10" fontId="11" fillId="0" borderId="21" xfId="0" applyNumberFormat="1" applyFont="1" applyBorder="1"/>
    <xf numFmtId="10" fontId="11" fillId="0" borderId="16" xfId="0" applyNumberFormat="1" applyFont="1" applyBorder="1"/>
    <xf numFmtId="10" fontId="11" fillId="0" borderId="14" xfId="0" applyNumberFormat="1" applyFont="1" applyBorder="1"/>
    <xf numFmtId="10" fontId="12" fillId="0" borderId="15" xfId="0" applyNumberFormat="1" applyFont="1" applyBorder="1"/>
    <xf numFmtId="0" fontId="10" fillId="0" borderId="13" xfId="0" applyFont="1" applyBorder="1"/>
    <xf numFmtId="0" fontId="10" fillId="0" borderId="2" xfId="0" applyFont="1" applyBorder="1"/>
    <xf numFmtId="0" fontId="6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0" fillId="0" borderId="18" xfId="0" applyBorder="1"/>
    <xf numFmtId="164" fontId="6" fillId="0" borderId="14" xfId="2" applyNumberFormat="1" applyFont="1" applyFill="1" applyBorder="1"/>
    <xf numFmtId="164" fontId="8" fillId="0" borderId="15" xfId="2" applyNumberFormat="1" applyFont="1" applyFill="1" applyBorder="1"/>
    <xf numFmtId="10" fontId="6" fillId="0" borderId="14" xfId="0" applyNumberFormat="1" applyFont="1" applyBorder="1"/>
    <xf numFmtId="0" fontId="0" fillId="0" borderId="14" xfId="0" applyBorder="1"/>
    <xf numFmtId="0" fontId="0" fillId="0" borderId="22" xfId="0" applyBorder="1" applyAlignment="1">
      <alignment vertical="center" wrapText="1"/>
    </xf>
    <xf numFmtId="10" fontId="0" fillId="0" borderId="14" xfId="1" applyNumberFormat="1" applyFont="1" applyFill="1" applyBorder="1"/>
    <xf numFmtId="10" fontId="2" fillId="0" borderId="15" xfId="1" applyNumberFormat="1" applyFont="1" applyFill="1" applyBorder="1"/>
    <xf numFmtId="10" fontId="10" fillId="0" borderId="16" xfId="1" applyNumberFormat="1" applyFont="1" applyFill="1" applyBorder="1"/>
    <xf numFmtId="10" fontId="10" fillId="0" borderId="14" xfId="1" applyNumberFormat="1" applyFont="1" applyFill="1" applyBorder="1"/>
    <xf numFmtId="0" fontId="10" fillId="0" borderId="14" xfId="0" applyFont="1" applyBorder="1"/>
    <xf numFmtId="10" fontId="13" fillId="0" borderId="15" xfId="1" applyNumberFormat="1" applyFont="1" applyFill="1" applyBorder="1"/>
    <xf numFmtId="0" fontId="0" fillId="0" borderId="24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10" fontId="0" fillId="0" borderId="24" xfId="0" applyNumberFormat="1" applyBorder="1"/>
    <xf numFmtId="0" fontId="0" fillId="0" borderId="1" xfId="0" applyBorder="1"/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right" wrapText="1"/>
    </xf>
    <xf numFmtId="0" fontId="6" fillId="0" borderId="2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3" xfId="0" applyBorder="1"/>
    <xf numFmtId="164" fontId="0" fillId="0" borderId="24" xfId="2" applyNumberFormat="1" applyFont="1" applyFill="1" applyBorder="1"/>
    <xf numFmtId="0" fontId="4" fillId="0" borderId="0" xfId="0" applyFont="1" applyAlignment="1">
      <alignment horizontal="center" wrapText="1"/>
    </xf>
    <xf numFmtId="9" fontId="0" fillId="0" borderId="0" xfId="1" applyFont="1"/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DRStemmerPrBispedomme" connectionId="1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DRStemmerPrBispedomme_2" connectionId="2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abSelected="1" workbookViewId="0">
      <selection activeCell="F24" sqref="F24"/>
    </sheetView>
  </sheetViews>
  <sheetFormatPr baseColWidth="10" defaultColWidth="10.85546875" defaultRowHeight="15" x14ac:dyDescent="0.25"/>
  <cols>
    <col min="1" max="1" width="43.28515625" bestFit="1" customWidth="1"/>
    <col min="2" max="2" width="15.28515625" customWidth="1"/>
    <col min="3" max="3" width="12.85546875" customWidth="1"/>
  </cols>
  <sheetData>
    <row r="1" spans="1:22" ht="18.75" customHeight="1" x14ac:dyDescent="0.3">
      <c r="A1" s="1" t="s">
        <v>0</v>
      </c>
      <c r="C1" s="69" t="s">
        <v>1</v>
      </c>
      <c r="D1" s="69"/>
      <c r="E1" s="69"/>
      <c r="F1" s="69"/>
      <c r="G1" s="69"/>
    </row>
    <row r="2" spans="1:22" x14ac:dyDescent="0.25">
      <c r="A2" t="s">
        <v>2</v>
      </c>
      <c r="C2" s="69"/>
      <c r="D2" s="69"/>
      <c r="E2" s="69"/>
      <c r="F2" s="69"/>
      <c r="G2" s="69"/>
    </row>
    <row r="3" spans="1:22" x14ac:dyDescent="0.25">
      <c r="A3" s="20" t="s">
        <v>3</v>
      </c>
      <c r="C3" s="69"/>
      <c r="D3" s="69"/>
      <c r="E3" s="69"/>
      <c r="F3" s="69"/>
      <c r="G3" s="69"/>
    </row>
    <row r="4" spans="1:22" x14ac:dyDescent="0.25">
      <c r="A4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x14ac:dyDescent="0.25">
      <c r="A5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ht="15.75" thickBot="1" x14ac:dyDescent="0.3">
      <c r="C6" s="2"/>
    </row>
    <row r="7" spans="1:22" ht="90.75" thickBot="1" x14ac:dyDescent="0.3">
      <c r="A7" s="60" t="s">
        <v>6</v>
      </c>
      <c r="B7" s="61" t="s">
        <v>7</v>
      </c>
      <c r="C7" s="62" t="s">
        <v>8</v>
      </c>
      <c r="D7" s="63" t="s">
        <v>9</v>
      </c>
      <c r="E7" s="63" t="s">
        <v>10</v>
      </c>
      <c r="F7" s="64" t="s">
        <v>11</v>
      </c>
      <c r="G7" s="61" t="s">
        <v>12</v>
      </c>
      <c r="H7" s="40">
        <v>2015</v>
      </c>
      <c r="I7" s="41">
        <v>2019</v>
      </c>
      <c r="J7" s="65" t="s">
        <v>13</v>
      </c>
      <c r="K7" s="66" t="s">
        <v>14</v>
      </c>
      <c r="L7" s="66" t="s">
        <v>15</v>
      </c>
      <c r="M7" s="66" t="s">
        <v>16</v>
      </c>
      <c r="N7" s="40">
        <v>2015</v>
      </c>
      <c r="O7" s="40">
        <v>2019</v>
      </c>
      <c r="P7" s="61" t="s">
        <v>17</v>
      </c>
      <c r="Q7" s="66" t="s">
        <v>18</v>
      </c>
      <c r="R7" s="66" t="s">
        <v>19</v>
      </c>
      <c r="S7" s="66" t="s">
        <v>20</v>
      </c>
      <c r="T7" s="66" t="s">
        <v>21</v>
      </c>
      <c r="U7" s="40">
        <v>2015</v>
      </c>
      <c r="V7" s="40">
        <v>2019</v>
      </c>
    </row>
    <row r="8" spans="1:22" x14ac:dyDescent="0.25">
      <c r="A8" s="67" t="s">
        <v>22</v>
      </c>
      <c r="B8" s="68">
        <v>382932</v>
      </c>
      <c r="C8" s="57" t="s">
        <v>23</v>
      </c>
      <c r="D8" s="56">
        <v>24295</v>
      </c>
      <c r="E8" s="56">
        <v>10501</v>
      </c>
      <c r="F8" s="58">
        <v>13794</v>
      </c>
      <c r="G8" s="59">
        <f>D8/B8</f>
        <v>6.344468469597736E-2</v>
      </c>
      <c r="H8" s="37">
        <v>0.15938000820668458</v>
      </c>
      <c r="I8" s="36">
        <v>9.6069823917582176E-2</v>
      </c>
      <c r="J8" s="56">
        <v>20926</v>
      </c>
      <c r="K8" s="56">
        <v>9688</v>
      </c>
      <c r="L8" s="56">
        <v>11238</v>
      </c>
      <c r="M8" s="59">
        <f>J8/B8</f>
        <v>5.4646778018029307E-2</v>
      </c>
      <c r="N8" s="37">
        <v>0.12869784690662187</v>
      </c>
      <c r="O8" s="37">
        <v>8.3411400065550242E-2</v>
      </c>
      <c r="P8" s="56">
        <v>382350</v>
      </c>
      <c r="Q8" s="56">
        <f>R8+S8</f>
        <v>20440</v>
      </c>
      <c r="R8" s="49">
        <v>8902</v>
      </c>
      <c r="S8" s="56">
        <v>11538</v>
      </c>
      <c r="T8" s="59">
        <f>Q8/P8</f>
        <v>5.3458872760559696E-2</v>
      </c>
      <c r="U8" s="37">
        <v>0.15846513039004895</v>
      </c>
      <c r="V8" s="52">
        <v>9.2578758120093363E-2</v>
      </c>
    </row>
    <row r="9" spans="1:22" x14ac:dyDescent="0.25">
      <c r="A9" s="31" t="s">
        <v>24</v>
      </c>
      <c r="B9" s="45">
        <v>402987</v>
      </c>
      <c r="C9" s="42" t="s">
        <v>25</v>
      </c>
      <c r="D9" s="26">
        <v>29795</v>
      </c>
      <c r="E9" s="29">
        <v>9937</v>
      </c>
      <c r="F9" s="30">
        <v>19858</v>
      </c>
      <c r="G9" s="34">
        <f>D9/B9</f>
        <v>7.3935387493889379E-2</v>
      </c>
      <c r="H9" s="38">
        <v>0.15111650713039529</v>
      </c>
      <c r="I9" s="36">
        <v>0.11771620777283583</v>
      </c>
      <c r="J9" s="26">
        <v>28162</v>
      </c>
      <c r="K9" s="26">
        <v>9566</v>
      </c>
      <c r="L9" s="26">
        <v>18596</v>
      </c>
      <c r="M9" s="47">
        <f>J9/B9</f>
        <v>6.988314759533186E-2</v>
      </c>
      <c r="N9" s="38">
        <v>0.14014021424499737</v>
      </c>
      <c r="O9" s="38">
        <v>0.10759082591011131</v>
      </c>
      <c r="P9" s="26">
        <v>402313</v>
      </c>
      <c r="Q9" s="26">
        <f>R9+S9</f>
        <v>22301</v>
      </c>
      <c r="R9" s="49">
        <v>7639</v>
      </c>
      <c r="S9" s="26">
        <v>14662</v>
      </c>
      <c r="T9" s="50">
        <f>Q9/P9</f>
        <v>5.5431964664328523E-2</v>
      </c>
      <c r="U9" s="38">
        <v>0.14031799874897086</v>
      </c>
      <c r="V9" s="53">
        <v>9.8993392359281493E-2</v>
      </c>
    </row>
    <row r="10" spans="1:22" x14ac:dyDescent="0.25">
      <c r="A10" s="31" t="s">
        <v>26</v>
      </c>
      <c r="B10" s="45">
        <v>251519</v>
      </c>
      <c r="C10" s="42" t="s">
        <v>27</v>
      </c>
      <c r="D10" s="26">
        <v>29204</v>
      </c>
      <c r="E10" s="29">
        <v>8336</v>
      </c>
      <c r="F10" s="30">
        <v>20868</v>
      </c>
      <c r="G10" s="34">
        <f t="shared" ref="G10:G18" si="0">D10/B10</f>
        <v>0.11611051252589268</v>
      </c>
      <c r="H10" s="38">
        <v>0.20079347834231209</v>
      </c>
      <c r="I10" s="36">
        <v>0.16321655442335475</v>
      </c>
      <c r="J10" s="27">
        <v>27777</v>
      </c>
      <c r="K10" s="27">
        <v>8073</v>
      </c>
      <c r="L10" s="27">
        <v>19704</v>
      </c>
      <c r="M10" s="47">
        <f t="shared" ref="M10:M20" si="1">J10/B10</f>
        <v>0.11043698487986991</v>
      </c>
      <c r="N10" s="38">
        <v>0.1970883315975214</v>
      </c>
      <c r="O10" s="38">
        <v>0.15759801860614447</v>
      </c>
      <c r="P10" s="26">
        <v>250991</v>
      </c>
      <c r="Q10" s="26">
        <f t="shared" ref="Q10:Q18" si="2">R10+S10</f>
        <v>18280</v>
      </c>
      <c r="R10" s="49">
        <v>5756</v>
      </c>
      <c r="S10" s="26">
        <v>12524</v>
      </c>
      <c r="T10" s="50">
        <f t="shared" ref="T10:T20" si="3">Q10/P10</f>
        <v>7.283129673972373E-2</v>
      </c>
      <c r="U10" s="38">
        <v>0.17572535192757557</v>
      </c>
      <c r="V10" s="53">
        <v>0.12828447235892232</v>
      </c>
    </row>
    <row r="11" spans="1:22" x14ac:dyDescent="0.25">
      <c r="A11" s="31" t="s">
        <v>28</v>
      </c>
      <c r="B11" s="45">
        <v>290405</v>
      </c>
      <c r="C11" s="42" t="s">
        <v>29</v>
      </c>
      <c r="D11" s="26">
        <v>23661</v>
      </c>
      <c r="E11" s="29">
        <v>7370</v>
      </c>
      <c r="F11" s="30">
        <v>16291</v>
      </c>
      <c r="G11" s="34">
        <f t="shared" si="0"/>
        <v>8.1475869905821174E-2</v>
      </c>
      <c r="H11" s="38">
        <v>0.16045454545454546</v>
      </c>
      <c r="I11" s="36">
        <v>0.12145278852035792</v>
      </c>
      <c r="J11" s="27">
        <v>21790</v>
      </c>
      <c r="K11" s="27">
        <v>7096</v>
      </c>
      <c r="L11" s="27">
        <v>14694</v>
      </c>
      <c r="M11" s="47">
        <f t="shared" si="1"/>
        <v>7.5033143368743657E-2</v>
      </c>
      <c r="N11" s="38">
        <v>0.15095390524967989</v>
      </c>
      <c r="O11" s="38">
        <v>0.11415705018541751</v>
      </c>
      <c r="P11" s="26">
        <v>289827</v>
      </c>
      <c r="Q11" s="26">
        <f t="shared" si="2"/>
        <v>16716</v>
      </c>
      <c r="R11" s="49">
        <v>5451</v>
      </c>
      <c r="S11" s="26">
        <v>11265</v>
      </c>
      <c r="T11" s="50">
        <f t="shared" si="3"/>
        <v>5.7675785899864399E-2</v>
      </c>
      <c r="U11" s="38">
        <v>0.14751490033297193</v>
      </c>
      <c r="V11" s="53">
        <v>0.10356242555195434</v>
      </c>
    </row>
    <row r="12" spans="1:22" x14ac:dyDescent="0.25">
      <c r="A12" s="31" t="s">
        <v>30</v>
      </c>
      <c r="B12" s="45">
        <v>271065</v>
      </c>
      <c r="C12" s="42" t="s">
        <v>31</v>
      </c>
      <c r="D12" s="26">
        <v>28443</v>
      </c>
      <c r="E12" s="29">
        <v>9690</v>
      </c>
      <c r="F12" s="30">
        <v>18753</v>
      </c>
      <c r="G12" s="34">
        <f t="shared" si="0"/>
        <v>0.10493055171268884</v>
      </c>
      <c r="H12" s="38">
        <v>0.17420886075949368</v>
      </c>
      <c r="I12" s="36">
        <v>0.14227597500348807</v>
      </c>
      <c r="J12" s="27">
        <v>26973</v>
      </c>
      <c r="K12" s="27">
        <v>9223</v>
      </c>
      <c r="L12" s="27">
        <v>17750</v>
      </c>
      <c r="M12" s="47">
        <f t="shared" si="1"/>
        <v>9.9507498201538383E-2</v>
      </c>
      <c r="N12" s="38">
        <v>0.1624316743383199</v>
      </c>
      <c r="O12" s="38">
        <v>0.13369168520843888</v>
      </c>
      <c r="P12" s="26">
        <v>262202</v>
      </c>
      <c r="Q12" s="26">
        <f t="shared" si="2"/>
        <v>21097</v>
      </c>
      <c r="R12" s="49">
        <v>7402</v>
      </c>
      <c r="S12" s="26">
        <v>13695</v>
      </c>
      <c r="T12" s="50">
        <f t="shared" si="3"/>
        <v>8.046086604983943E-2</v>
      </c>
      <c r="U12" s="38">
        <v>0.15872930029312191</v>
      </c>
      <c r="V12" s="53">
        <v>0.12508372034827664</v>
      </c>
    </row>
    <row r="13" spans="1:22" x14ac:dyDescent="0.25">
      <c r="A13" s="31" t="s">
        <v>32</v>
      </c>
      <c r="B13" s="45">
        <v>268023</v>
      </c>
      <c r="C13" s="42" t="s">
        <v>33</v>
      </c>
      <c r="D13" s="26">
        <v>25401</v>
      </c>
      <c r="E13" s="29">
        <v>9753</v>
      </c>
      <c r="F13" s="30">
        <v>15648</v>
      </c>
      <c r="G13" s="34">
        <f t="shared" si="0"/>
        <v>9.4771717352615262E-2</v>
      </c>
      <c r="H13" s="38">
        <v>0.15867222039533779</v>
      </c>
      <c r="I13" s="36">
        <v>0.12180677130028161</v>
      </c>
      <c r="J13" s="27">
        <v>23004</v>
      </c>
      <c r="K13" s="27">
        <v>8989</v>
      </c>
      <c r="L13" s="27">
        <v>14015</v>
      </c>
      <c r="M13" s="47">
        <f t="shared" si="1"/>
        <v>8.5828455020651215E-2</v>
      </c>
      <c r="N13" s="38">
        <v>0.15268003946070371</v>
      </c>
      <c r="O13" s="38">
        <v>0.11466792653574444</v>
      </c>
      <c r="P13" s="26">
        <v>267406</v>
      </c>
      <c r="Q13" s="26">
        <f t="shared" si="2"/>
        <v>20052</v>
      </c>
      <c r="R13" s="49">
        <v>7902</v>
      </c>
      <c r="S13" s="26">
        <v>12150</v>
      </c>
      <c r="T13" s="50">
        <f t="shared" si="3"/>
        <v>7.4987098270046293E-2</v>
      </c>
      <c r="U13" s="38">
        <v>0.14693094113897853</v>
      </c>
      <c r="V13" s="53">
        <v>0.10777215208751222</v>
      </c>
    </row>
    <row r="14" spans="1:22" x14ac:dyDescent="0.25">
      <c r="A14" s="31" t="s">
        <v>34</v>
      </c>
      <c r="B14" s="45">
        <v>387038</v>
      </c>
      <c r="C14" s="42" t="s">
        <v>35</v>
      </c>
      <c r="D14" s="26">
        <v>33628</v>
      </c>
      <c r="E14" s="29">
        <v>12099</v>
      </c>
      <c r="F14" s="30">
        <v>21529</v>
      </c>
      <c r="G14" s="34">
        <f t="shared" si="0"/>
        <v>8.6885525452281176E-2</v>
      </c>
      <c r="H14" s="38">
        <v>0.15369364818790252</v>
      </c>
      <c r="I14" s="36">
        <v>0.11437167524199877</v>
      </c>
      <c r="J14" s="27">
        <v>31968</v>
      </c>
      <c r="K14" s="27">
        <v>11534</v>
      </c>
      <c r="L14" s="27">
        <v>20434</v>
      </c>
      <c r="M14" s="47">
        <f t="shared" si="1"/>
        <v>8.2596540908127888E-2</v>
      </c>
      <c r="N14" s="38">
        <v>0.15071599949488571</v>
      </c>
      <c r="O14" s="38">
        <v>0.10832875925289449</v>
      </c>
      <c r="P14" s="26">
        <v>372399</v>
      </c>
      <c r="Q14" s="26">
        <f t="shared" si="2"/>
        <v>23579</v>
      </c>
      <c r="R14" s="49">
        <v>8793</v>
      </c>
      <c r="S14" s="26">
        <v>14786</v>
      </c>
      <c r="T14" s="50">
        <f t="shared" si="3"/>
        <v>6.3316496553427914E-2</v>
      </c>
      <c r="U14" s="38">
        <v>0.13841390240567925</v>
      </c>
      <c r="V14" s="53">
        <v>9.3026662007153718E-2</v>
      </c>
    </row>
    <row r="15" spans="1:22" x14ac:dyDescent="0.25">
      <c r="A15" s="31" t="s">
        <v>36</v>
      </c>
      <c r="B15" s="45">
        <v>171951</v>
      </c>
      <c r="C15" s="42" t="s">
        <v>37</v>
      </c>
      <c r="D15" s="26">
        <v>18784</v>
      </c>
      <c r="E15" s="29">
        <v>5904</v>
      </c>
      <c r="F15" s="30">
        <v>12880</v>
      </c>
      <c r="G15" s="34">
        <f t="shared" si="0"/>
        <v>0.1092404231438026</v>
      </c>
      <c r="H15" s="38">
        <v>0.19509930271429296</v>
      </c>
      <c r="I15" s="36">
        <v>0.15061732660723745</v>
      </c>
      <c r="J15" s="27">
        <v>17795</v>
      </c>
      <c r="K15" s="27">
        <v>5669</v>
      </c>
      <c r="L15" s="27">
        <v>12126</v>
      </c>
      <c r="M15" s="47">
        <f t="shared" si="1"/>
        <v>0.10348878459561155</v>
      </c>
      <c r="N15" s="38">
        <v>0.18754115336346089</v>
      </c>
      <c r="O15" s="38">
        <v>0.14132863428005435</v>
      </c>
      <c r="P15" s="26">
        <v>171623</v>
      </c>
      <c r="Q15" s="26">
        <f t="shared" si="2"/>
        <v>13144</v>
      </c>
      <c r="R15" s="49">
        <v>4302</v>
      </c>
      <c r="S15" s="26">
        <v>8842</v>
      </c>
      <c r="T15" s="50">
        <f t="shared" si="3"/>
        <v>7.6586471510228821E-2</v>
      </c>
      <c r="U15" s="38">
        <v>0.17161792492738093</v>
      </c>
      <c r="V15" s="53">
        <v>0.12417938689095796</v>
      </c>
    </row>
    <row r="16" spans="1:22" x14ac:dyDescent="0.25">
      <c r="A16" s="31" t="s">
        <v>38</v>
      </c>
      <c r="B16" s="45">
        <v>294836</v>
      </c>
      <c r="C16" s="42" t="s">
        <v>39</v>
      </c>
      <c r="D16" s="26">
        <v>25960</v>
      </c>
      <c r="E16" s="29">
        <v>8316</v>
      </c>
      <c r="F16" s="30">
        <v>17644</v>
      </c>
      <c r="G16" s="34">
        <f t="shared" si="0"/>
        <v>8.8048949246360683E-2</v>
      </c>
      <c r="H16" s="38">
        <v>0.16674774007864121</v>
      </c>
      <c r="I16" s="36">
        <v>0.12195410816828584</v>
      </c>
      <c r="J16" s="27">
        <v>25109</v>
      </c>
      <c r="K16" s="27">
        <v>7929</v>
      </c>
      <c r="L16" s="27">
        <v>17180</v>
      </c>
      <c r="M16" s="47">
        <f t="shared" si="1"/>
        <v>8.5162598868523523E-2</v>
      </c>
      <c r="N16" s="38">
        <v>0.159359925412461</v>
      </c>
      <c r="O16" s="38">
        <v>0.11649933507263444</v>
      </c>
      <c r="P16" s="26">
        <v>294284</v>
      </c>
      <c r="Q16" s="26">
        <f t="shared" si="2"/>
        <v>15951</v>
      </c>
      <c r="R16" s="49">
        <v>5685</v>
      </c>
      <c r="S16" s="26">
        <v>10266</v>
      </c>
      <c r="T16" s="50">
        <f t="shared" si="3"/>
        <v>5.4202742928599584E-2</v>
      </c>
      <c r="U16" s="38">
        <v>0.14573333784652878</v>
      </c>
      <c r="V16" s="53">
        <v>9.5634222488889795E-2</v>
      </c>
    </row>
    <row r="17" spans="1:22" x14ac:dyDescent="0.25">
      <c r="A17" s="31" t="s">
        <v>40</v>
      </c>
      <c r="B17" s="45">
        <v>158318</v>
      </c>
      <c r="C17" s="42" t="s">
        <v>41</v>
      </c>
      <c r="D17" s="26">
        <v>15644</v>
      </c>
      <c r="E17" s="29">
        <v>3835</v>
      </c>
      <c r="F17" s="30">
        <v>11809</v>
      </c>
      <c r="G17" s="34">
        <f t="shared" si="0"/>
        <v>9.8813779860786516E-2</v>
      </c>
      <c r="H17" s="38">
        <v>0.16001008845412457</v>
      </c>
      <c r="I17" s="36">
        <v>0.13099322438238586</v>
      </c>
      <c r="J17" s="27">
        <v>14729</v>
      </c>
      <c r="K17" s="27">
        <v>3746</v>
      </c>
      <c r="L17" s="27">
        <v>10983</v>
      </c>
      <c r="M17" s="47">
        <f t="shared" si="1"/>
        <v>9.3034272792733616E-2</v>
      </c>
      <c r="N17" s="38">
        <v>0.15638905402727485</v>
      </c>
      <c r="O17" s="38">
        <v>0.12410693424822616</v>
      </c>
      <c r="P17" s="26">
        <v>157747</v>
      </c>
      <c r="Q17" s="26">
        <f t="shared" si="2"/>
        <v>9193</v>
      </c>
      <c r="R17" s="49">
        <v>2490</v>
      </c>
      <c r="S17" s="26">
        <v>6703</v>
      </c>
      <c r="T17" s="50">
        <f t="shared" si="3"/>
        <v>5.827686104965546E-2</v>
      </c>
      <c r="U17" s="38">
        <v>0.1318566861532719</v>
      </c>
      <c r="V17" s="53">
        <v>9.6162614449962408E-2</v>
      </c>
    </row>
    <row r="18" spans="1:22" x14ac:dyDescent="0.25">
      <c r="A18" s="31" t="s">
        <v>42</v>
      </c>
      <c r="B18" s="45">
        <v>154175</v>
      </c>
      <c r="C18" s="42" t="s">
        <v>43</v>
      </c>
      <c r="D18" s="26">
        <v>17788</v>
      </c>
      <c r="E18" s="29">
        <v>5603</v>
      </c>
      <c r="F18" s="30">
        <v>12185</v>
      </c>
      <c r="G18" s="34">
        <f t="shared" si="0"/>
        <v>0.11537538511431815</v>
      </c>
      <c r="H18" s="38">
        <v>0.19020120280865266</v>
      </c>
      <c r="I18" s="36">
        <v>0.15094351578440443</v>
      </c>
      <c r="J18" s="27">
        <v>16366</v>
      </c>
      <c r="K18" s="27">
        <v>5377</v>
      </c>
      <c r="L18" s="27">
        <v>10989</v>
      </c>
      <c r="M18" s="47">
        <f t="shared" si="1"/>
        <v>0.10615209988649262</v>
      </c>
      <c r="N18" s="38">
        <v>0.1829780534651595</v>
      </c>
      <c r="O18" s="38">
        <v>0.14654593382082706</v>
      </c>
      <c r="P18" s="26">
        <v>150085</v>
      </c>
      <c r="Q18" s="26">
        <f t="shared" si="2"/>
        <v>11405</v>
      </c>
      <c r="R18" s="49">
        <v>3927</v>
      </c>
      <c r="S18" s="26">
        <v>7478</v>
      </c>
      <c r="T18" s="50">
        <f t="shared" si="3"/>
        <v>7.5990272179098511E-2</v>
      </c>
      <c r="U18" s="38">
        <v>0.16092338574774173</v>
      </c>
      <c r="V18" s="53">
        <v>0.1210745821457364</v>
      </c>
    </row>
    <row r="19" spans="1:22" x14ac:dyDescent="0.25">
      <c r="A19" s="44"/>
      <c r="B19" s="45"/>
      <c r="C19" s="42"/>
      <c r="D19" s="26"/>
      <c r="E19" s="26"/>
      <c r="F19" s="31"/>
      <c r="G19" s="34"/>
      <c r="H19" s="38"/>
      <c r="I19" s="23"/>
      <c r="J19" s="26"/>
      <c r="K19" s="26"/>
      <c r="L19" s="26"/>
      <c r="M19" s="47"/>
      <c r="N19" s="38"/>
      <c r="O19" s="38"/>
      <c r="P19" s="48"/>
      <c r="Q19" s="48"/>
      <c r="R19" s="48"/>
      <c r="S19" s="48"/>
      <c r="T19" s="50"/>
      <c r="U19" s="38"/>
      <c r="V19" s="54"/>
    </row>
    <row r="20" spans="1:22" ht="15.75" thickBot="1" x14ac:dyDescent="0.3">
      <c r="A20" s="32" t="s">
        <v>44</v>
      </c>
      <c r="B20" s="46">
        <v>3033249</v>
      </c>
      <c r="C20" s="43" t="s">
        <v>45</v>
      </c>
      <c r="D20" s="28">
        <f>SUM(D8:D18)</f>
        <v>272603</v>
      </c>
      <c r="E20" s="28">
        <f t="shared" ref="E20:F20" si="4">SUM(E8:E18)</f>
        <v>91344</v>
      </c>
      <c r="F20" s="32">
        <f t="shared" si="4"/>
        <v>181259</v>
      </c>
      <c r="G20" s="35">
        <f>D20/B20</f>
        <v>8.9871619507663231E-2</v>
      </c>
      <c r="H20" s="39">
        <v>0.1668337709466845</v>
      </c>
      <c r="I20" s="33">
        <v>0.126022618942328</v>
      </c>
      <c r="J20" s="28">
        <f>SUM(J8:J19)</f>
        <v>254599</v>
      </c>
      <c r="K20" s="28">
        <f t="shared" ref="K20:L20" si="5">SUM(K8:K19)</f>
        <v>86890</v>
      </c>
      <c r="L20" s="28">
        <f t="shared" si="5"/>
        <v>167709</v>
      </c>
      <c r="M20" s="35">
        <f t="shared" si="1"/>
        <v>8.3936069870953561E-2</v>
      </c>
      <c r="N20" s="39">
        <v>0.15667990141114674</v>
      </c>
      <c r="O20" s="39">
        <v>0.11811222266861483</v>
      </c>
      <c r="P20" s="28">
        <f>SUM(P8:P19)</f>
        <v>3001227</v>
      </c>
      <c r="Q20" s="28">
        <f t="shared" ref="Q20:S20" si="6">SUM(Q8:Q19)</f>
        <v>192158</v>
      </c>
      <c r="R20" s="28">
        <f t="shared" si="6"/>
        <v>68249</v>
      </c>
      <c r="S20" s="28">
        <f t="shared" si="6"/>
        <v>123909</v>
      </c>
      <c r="T20" s="51">
        <f t="shared" si="3"/>
        <v>6.4026479836413575E-2</v>
      </c>
      <c r="U20" s="39">
        <v>0.15118077108188435</v>
      </c>
      <c r="V20" s="55">
        <v>0.10553386398036281</v>
      </c>
    </row>
    <row r="21" spans="1:22" x14ac:dyDescent="0.25">
      <c r="A21" s="5"/>
      <c r="B21" s="5"/>
      <c r="C21" s="24"/>
      <c r="D21" s="2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x14ac:dyDescent="0.25">
      <c r="C22" s="2"/>
      <c r="G22" s="18"/>
      <c r="M22" s="5"/>
    </row>
    <row r="23" spans="1:22" x14ac:dyDescent="0.25">
      <c r="F23" s="70"/>
    </row>
    <row r="24" spans="1:22" x14ac:dyDescent="0.25">
      <c r="F24" s="70"/>
    </row>
    <row r="25" spans="1:22" x14ac:dyDescent="0.25">
      <c r="H25" s="6"/>
      <c r="I25" s="7"/>
      <c r="N25" s="11"/>
      <c r="O25" s="7"/>
      <c r="R25" s="22"/>
      <c r="U25" s="6"/>
      <c r="V25" s="17"/>
    </row>
    <row r="26" spans="1:22" x14ac:dyDescent="0.25">
      <c r="H26" s="4"/>
      <c r="I26" s="7"/>
      <c r="N26" s="12"/>
      <c r="O26" s="14"/>
      <c r="R26" s="22"/>
      <c r="U26" s="4"/>
      <c r="V26" s="16"/>
    </row>
    <row r="27" spans="1:22" x14ac:dyDescent="0.25">
      <c r="H27" s="4"/>
      <c r="I27" s="7"/>
      <c r="N27" s="12"/>
      <c r="O27" s="14"/>
      <c r="R27" s="22"/>
      <c r="U27" s="4"/>
      <c r="V27" s="16"/>
    </row>
    <row r="28" spans="1:22" x14ac:dyDescent="0.25">
      <c r="H28" s="4"/>
      <c r="I28" s="7"/>
      <c r="N28" s="12"/>
      <c r="O28" s="14"/>
      <c r="R28" s="22"/>
      <c r="U28" s="4"/>
      <c r="V28" s="16"/>
    </row>
    <row r="29" spans="1:22" x14ac:dyDescent="0.25">
      <c r="H29" s="4"/>
      <c r="I29" s="7"/>
      <c r="N29" s="12"/>
      <c r="O29" s="14"/>
      <c r="R29" s="22"/>
      <c r="U29" s="4"/>
      <c r="V29" s="16"/>
    </row>
    <row r="30" spans="1:22" x14ac:dyDescent="0.25">
      <c r="H30" s="4"/>
      <c r="I30" s="7"/>
      <c r="N30" s="12"/>
      <c r="O30" s="14"/>
      <c r="R30" s="22"/>
      <c r="U30" s="4"/>
      <c r="V30" s="16"/>
    </row>
    <row r="31" spans="1:22" x14ac:dyDescent="0.25">
      <c r="H31" s="4"/>
      <c r="I31" s="7"/>
      <c r="N31" s="12"/>
      <c r="O31" s="14"/>
      <c r="R31" s="22"/>
      <c r="U31" s="4"/>
      <c r="V31" s="16"/>
    </row>
    <row r="32" spans="1:22" x14ac:dyDescent="0.25">
      <c r="H32" s="4"/>
      <c r="I32" s="7"/>
      <c r="N32" s="12"/>
      <c r="O32" s="14"/>
      <c r="R32" s="22"/>
      <c r="U32" s="4"/>
      <c r="V32" s="16"/>
    </row>
    <row r="33" spans="7:22" x14ac:dyDescent="0.25">
      <c r="H33" s="4"/>
      <c r="I33" s="7"/>
      <c r="N33" s="12"/>
      <c r="O33" s="14"/>
      <c r="R33" s="22"/>
      <c r="U33" s="4"/>
      <c r="V33" s="16"/>
    </row>
    <row r="34" spans="7:22" x14ac:dyDescent="0.25">
      <c r="H34" s="4"/>
      <c r="I34" s="7"/>
      <c r="N34" s="12"/>
      <c r="O34" s="14"/>
      <c r="R34" s="22"/>
      <c r="U34" s="4"/>
      <c r="V34" s="16"/>
    </row>
    <row r="35" spans="7:22" x14ac:dyDescent="0.25">
      <c r="H35" s="4"/>
      <c r="I35" s="7"/>
      <c r="N35" s="12"/>
      <c r="O35" s="14"/>
      <c r="R35" s="22"/>
      <c r="U35" s="4"/>
      <c r="V35" s="16"/>
    </row>
    <row r="36" spans="7:22" x14ac:dyDescent="0.25">
      <c r="G36" s="14"/>
      <c r="H36" s="8"/>
      <c r="N36" s="12"/>
      <c r="O36" s="14"/>
      <c r="U36" s="4"/>
      <c r="V36" s="15"/>
    </row>
    <row r="37" spans="7:22" ht="15.75" thickBot="1" x14ac:dyDescent="0.3">
      <c r="H37" s="10"/>
      <c r="I37" s="19"/>
      <c r="N37" s="13"/>
      <c r="O37" s="19"/>
      <c r="U37" s="9"/>
      <c r="V37" s="21"/>
    </row>
  </sheetData>
  <mergeCells count="1">
    <mergeCell ref="C1:G3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17" ma:contentTypeDescription="Opprett et nytt dokument." ma:contentTypeScope="" ma:versionID="8fdd15d464a73d25e8562baa79971ab9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c9b16ac65d40ca24ede247e4041d47ab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27b6cc0-5bdf-45ba-af05-95db76349faa}" ma:internalName="TaxCatchAll" ma:showField="CatchAllData" ma:web="839a45f2-dc30-45af-b3c3-de9ae91fb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9a45f2-dc30-45af-b3c3-de9ae91fb091" xsi:nil="true"/>
    <lcf76f155ced4ddcb4097134ff3c332f xmlns="32946dd1-e5f8-475a-968c-85e3847873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ACD3AE-EAD0-4362-BDCD-19461E57C0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96021-44B4-4993-994F-FE1F20147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46dd1-e5f8-475a-968c-85e3847873f6"/>
    <ds:schemaRef ds:uri="839a45f2-dc30-45af-b3c3-de9ae91fb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233DE-C28B-4587-8A63-56AB27130971}">
  <ds:schemaRefs>
    <ds:schemaRef ds:uri="http://schemas.microsoft.com/office/2006/metadata/properties"/>
    <ds:schemaRef ds:uri="http://schemas.microsoft.com/office/infopath/2007/PartnerControls"/>
    <ds:schemaRef ds:uri="839a45f2-dc30-45af-b3c3-de9ae91fb091"/>
    <ds:schemaRef ds:uri="32946dd1-e5f8-475a-968c-85e3847873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Nasjonal oversikt</vt:lpstr>
      <vt:lpstr>'Nasjonal oversikt'!BDRStemmerPrBispedomme</vt:lpstr>
      <vt:lpstr>'Nasjonal oversikt'!BDRStemmerPrBispedomme_2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Kirkerådet bruker</dc:creator>
  <cp:keywords/>
  <dc:description/>
  <cp:lastModifiedBy>Anders Emil Kaldhol</cp:lastModifiedBy>
  <cp:revision/>
  <dcterms:created xsi:type="dcterms:W3CDTF">2019-09-27T13:25:33Z</dcterms:created>
  <dcterms:modified xsi:type="dcterms:W3CDTF">2023-09-14T10:59:35Z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  <property fmtid="{D5CDD505-2E9C-101B-9397-08002B2CF9AE}" pid="3" name="MediaServiceImageTags">
    <vt:lpwstr/>
  </property>
</Properties>
</file>